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93"/>
  </bookViews>
  <sheets>
    <sheet name="Приложение 5" sheetId="1" r:id="rId1"/>
  </sheets>
  <definedNames>
    <definedName name="_xlnm.Print_Area" localSheetId="0">'Приложение 5'!$A$1:$D$197</definedName>
    <definedName name="_xlnm.Print_Titles" localSheetId="0">'Приложение 5'!$6:$10</definedName>
  </definedNames>
  <calcPr calcId="145621"/>
</workbook>
</file>

<file path=xl/calcChain.xml><?xml version="1.0" encoding="utf-8"?>
<calcChain xmlns="http://schemas.openxmlformats.org/spreadsheetml/2006/main">
  <c r="D36" i="1" l="1"/>
  <c r="D124" i="1" l="1"/>
  <c r="D99" i="1" l="1"/>
  <c r="D192" i="1"/>
  <c r="D190" i="1"/>
  <c r="D188" i="1"/>
  <c r="D185" i="1"/>
  <c r="D182" i="1"/>
  <c r="D180" i="1"/>
  <c r="D179" i="1" s="1"/>
  <c r="D177" i="1"/>
  <c r="D173" i="1"/>
  <c r="D171" i="1"/>
  <c r="D169" i="1"/>
  <c r="D166" i="1"/>
  <c r="D164" i="1"/>
  <c r="D162" i="1"/>
  <c r="D159" i="1"/>
  <c r="D156" i="1"/>
  <c r="D154" i="1"/>
  <c r="D152" i="1"/>
  <c r="D149" i="1"/>
  <c r="D143" i="1"/>
  <c r="D141" i="1"/>
  <c r="D138" i="1"/>
  <c r="D136" i="1"/>
  <c r="D130" i="1"/>
  <c r="D129" i="1"/>
  <c r="D127" i="1"/>
  <c r="D122" i="1"/>
  <c r="D119" i="1"/>
  <c r="D117" i="1"/>
  <c r="D115" i="1"/>
  <c r="D112" i="1"/>
  <c r="D109" i="1"/>
  <c r="D108" i="1" s="1"/>
  <c r="D105" i="1"/>
  <c r="D104" i="1" s="1"/>
  <c r="D102" i="1"/>
  <c r="D25" i="1" s="1"/>
  <c r="D97" i="1"/>
  <c r="D95" i="1"/>
  <c r="D93" i="1"/>
  <c r="D90" i="1"/>
  <c r="D87" i="1"/>
  <c r="D85" i="1"/>
  <c r="D82" i="1"/>
  <c r="D80" i="1"/>
  <c r="D78" i="1"/>
  <c r="D76" i="1"/>
  <c r="D74" i="1"/>
  <c r="D72" i="1"/>
  <c r="D69" i="1"/>
  <c r="D66" i="1"/>
  <c r="D64" i="1"/>
  <c r="D62" i="1"/>
  <c r="D60" i="1"/>
  <c r="D58" i="1"/>
  <c r="D55" i="1"/>
  <c r="D52" i="1"/>
  <c r="D50" i="1"/>
  <c r="D48" i="1"/>
  <c r="D45" i="1"/>
  <c r="D41" i="1"/>
  <c r="D39" i="1"/>
  <c r="D33" i="1"/>
  <c r="D133" i="1" l="1"/>
  <c r="D17" i="1" s="1"/>
  <c r="D19" i="1"/>
  <c r="D28" i="1"/>
  <c r="D187" i="1"/>
  <c r="D47" i="1"/>
  <c r="D92" i="1"/>
  <c r="D89" i="1" s="1"/>
  <c r="D114" i="1"/>
  <c r="D111" i="1" s="1"/>
  <c r="D151" i="1"/>
  <c r="D29" i="1"/>
  <c r="D31" i="1"/>
  <c r="D30" i="1"/>
  <c r="D84" i="1"/>
  <c r="D21" i="1"/>
  <c r="D71" i="1"/>
  <c r="D22" i="1"/>
  <c r="D27" i="1"/>
  <c r="D20" i="1"/>
  <c r="D57" i="1"/>
  <c r="D145" i="1"/>
  <c r="D43" i="1"/>
  <c r="D161" i="1"/>
  <c r="D184" i="1" l="1"/>
  <c r="D26" i="1"/>
  <c r="D24" i="1"/>
  <c r="D135" i="1"/>
  <c r="D54" i="1"/>
  <c r="D68" i="1"/>
  <c r="D158" i="1"/>
  <c r="D23" i="1"/>
  <c r="D35" i="1"/>
  <c r="D132" i="1" l="1"/>
  <c r="D32" i="1"/>
  <c r="D18" i="1"/>
  <c r="D16" i="1" l="1"/>
  <c r="E16" i="1" s="1"/>
</calcChain>
</file>

<file path=xl/sharedStrings.xml><?xml version="1.0" encoding="utf-8"?>
<sst xmlns="http://schemas.openxmlformats.org/spreadsheetml/2006/main" count="128" uniqueCount="64">
  <si>
    <t>ОБЩИНА СИЛИСТРА</t>
  </si>
  <si>
    <t>О Б Е К Т И</t>
  </si>
  <si>
    <t xml:space="preserve">       О Б Щ О </t>
  </si>
  <si>
    <t>ОБЩО  § 5100 - ОСНОВЕН РЕМОНТ НА ДМА</t>
  </si>
  <si>
    <t>ОБЩО  § 5200  ПРИДОБИВАНЕ НА ДМА</t>
  </si>
  <si>
    <t xml:space="preserve">ОБЩО - 5201 Придобиване на компютри и хардуер   </t>
  </si>
  <si>
    <t xml:space="preserve">ОБЩО - 5202 Придобиване на сгради  </t>
  </si>
  <si>
    <t>ОБЩО - 5203 Придобиване на друго оборудване, машини и съоръжения</t>
  </si>
  <si>
    <t xml:space="preserve">ОБЩО - 5204 Придобиване на транспортни средства </t>
  </si>
  <si>
    <t xml:space="preserve">ОБЩО - 5205 Придобиване на стопански инвентар </t>
  </si>
  <si>
    <t>ОБЩО:5206 Изграждане на инфраструктурни обекти</t>
  </si>
  <si>
    <t xml:space="preserve">ОБЩО - 5219 Придобиване на други ДМА </t>
  </si>
  <si>
    <t>ОБЩО§ 5300  ПРИДОБИВАНЕ НА НМДА</t>
  </si>
  <si>
    <t>ОБЩО - 5301 Придобиване на програмни продукти и лицензи за програмни продукти</t>
  </si>
  <si>
    <t>ОБЩО - 5309 Придобиване на други НМДА</t>
  </si>
  <si>
    <t>ОБЩО§ 5400  ПРИДОБИВАНЕ НА ЗЕМЯ</t>
  </si>
  <si>
    <t>ОБЩО § 5500  КАПИТАЛОВИ ТРАНСФЕРИ</t>
  </si>
  <si>
    <t>ОБЩО - 5501 Капиталови трансфери за нефинансови предприятия</t>
  </si>
  <si>
    <t>Функция I - ОБЩИ ДЪРЖАВНИ СЛУЖБИ</t>
  </si>
  <si>
    <t>§ 5100 - ОСНОВНИ РЕМОНТИ</t>
  </si>
  <si>
    <t>§ 5200  ПРИДОБИВАНЕ НА ДМА</t>
  </si>
  <si>
    <t xml:space="preserve">5201 Компютри и хардуер   </t>
  </si>
  <si>
    <t xml:space="preserve">5204 Транспортни средства </t>
  </si>
  <si>
    <t xml:space="preserve">5205 Стопански инвентар </t>
  </si>
  <si>
    <t>5206 Инфраструктурни обекти</t>
  </si>
  <si>
    <t>§ 5300  ПРИДОБИВАНЕ НА НМДА</t>
  </si>
  <si>
    <t>§ 5400  ПРИДОБИВАНЕ НА ЗЕМЯ</t>
  </si>
  <si>
    <t>Функция І I - ОТБРАНА И СИГУРНОСТ</t>
  </si>
  <si>
    <t>Функция III - ОБРАЗОВАНИЕ</t>
  </si>
  <si>
    <t xml:space="preserve">5201 Компютри и хардуер </t>
  </si>
  <si>
    <t>Функция IV - ЗДРАВЕОПАЗВАНЕ</t>
  </si>
  <si>
    <t>§ 5500  КАПИТАЛОВИ ТРАНСФЕРИ</t>
  </si>
  <si>
    <t>5501 Капиталови трансфери за нефинансови предприятия</t>
  </si>
  <si>
    <t>Функция V-СОЦИАЛНО ОСИГУРЯВАНЕ, ПОДПОМАГАНЕ И ГРИЖИ</t>
  </si>
  <si>
    <t>Функция VІ - ЖИЛИЩНО СТРОИТЕЛСТВО, БКС И ОПАЗВАНЕ НА ОКОЛНАТА СРЕДА</t>
  </si>
  <si>
    <t>Функция VII - КУЛТУРА, СПОРТ, ПОЧИВНИ ДЕЙНОСТИ И РЕЛИГИОЗНО ДЕЛО</t>
  </si>
  <si>
    <t>§ 5219  Други ДМА</t>
  </si>
  <si>
    <t>Функция VIIІ - ИКОНОМИЧЕСКИ ДЕЙНОСТИ И УСЛУГИ</t>
  </si>
  <si>
    <t>№</t>
  </si>
  <si>
    <t>§83-82</t>
  </si>
  <si>
    <t>§83-22</t>
  </si>
  <si>
    <t xml:space="preserve">5203 Друго оборудване, машини и съоръжения </t>
  </si>
  <si>
    <t xml:space="preserve"> 5301 Придобиване на програмни продукти </t>
  </si>
  <si>
    <t>5309 Придобиване на други НМДА</t>
  </si>
  <si>
    <t xml:space="preserve">5202 Сгради </t>
  </si>
  <si>
    <t xml:space="preserve">5219 Други ДМА </t>
  </si>
  <si>
    <t xml:space="preserve">5202 Сгради  </t>
  </si>
  <si>
    <t>5301 Придобиване на програмни продукти</t>
  </si>
  <si>
    <t>чл.94, ал.3, т.6 ЗПФ - за погасяване на годишния размер на главницата по дългосрочен инвестиционен, револвиращ банков кредит по Договор с Банка ДСК ЕАД от 30.10.2018г.</t>
  </si>
  <si>
    <t>§ /  Дей-ност</t>
  </si>
  <si>
    <t>чл.94, ал.3, т.6 ЗПФ - за плащания по заем за капиталови разходи - годишен размер на плащанията за фонд ФЛАГ</t>
  </si>
  <si>
    <t>§62-02</t>
  </si>
  <si>
    <t>Проект "Екологично чист транспорт в трансгранична зона Наводари - Силистра", проектен код RO BG-432 финансиран по Програма Interreg V-A Румъния - България 2014-2020 - съфинансиране</t>
  </si>
  <si>
    <t>Проект "NAVY T - WAY - Improving safety of navigability on Danube river in the Calarasi - Silistra cross - border region - подобряване на безопасността на  плавателността по река Дунав в трансграничния регион Кълъраш - Силистра" , проектен код RO BG 478 финансиран по Програма INTERREG VA Румъния - България 2014-2020 - съфинансиране</t>
  </si>
  <si>
    <t>Проект „HERCULT” Развитие на общия туризъм и възстановяване на културното наследство, проектен код  RO BG –491 по Програма INTERREG VA Румъния –България 2014-2020г.  - съфинансиране</t>
  </si>
  <si>
    <t xml:space="preserve"> = 94117*12-94125</t>
  </si>
  <si>
    <t xml:space="preserve">ПОГАСЯВАНЕ </t>
  </si>
  <si>
    <t xml:space="preserve">Забележка: </t>
  </si>
  <si>
    <t>" удължителен закон " - ЗАКОН за прилагане на разпоредби на Закона за държавния бюджет на Република България за 2022 г., Закона за бюджета на държавното обществено осигуряване за 2022г. и Закона за бюджета на Националната здравноосигурителна каса за 2022 г.</t>
  </si>
  <si>
    <t>ПРИЛОЖЕНИЕ № 5</t>
  </si>
  <si>
    <t>ДСП - Лекотоварен автомобил по Проект към Фонд "Социална закрила" на МТСП по Целева програма "Патронажна мобилност за доставка на топъл обяд" по Решение на ОбС № 898/27.10.2022 г. - съфинансиране</t>
  </si>
  <si>
    <t xml:space="preserve">РАЗЧЕТ на инвестиционните разходи по обекти и видове разходи с източник на финансиране  ЦЕЛЕВА СУБСИДИЯ 2023 г.  / "удължителен закон" 2022 /   </t>
  </si>
  <si>
    <t xml:space="preserve">Целева субсидия 2023г. /УДЪЛЖИТЕЛЕН ЗАКОН 2022 /      </t>
  </si>
  <si>
    <t>Реконструкция и рехабилитация на уличната мрежа на ул. "Добруджа"-Гр. Силистра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</si>
</sst>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28">
    <font>
      <sz val="11"/>
      <color theme="1"/>
      <name val="Calibri"/>
      <family val="2"/>
      <scheme val="minor"/>
    </font>
    <font>
      <sz val="10"/>
      <name val="HebarCond"/>
      <charset val="204"/>
    </font>
    <font>
      <sz val="20"/>
      <color theme="1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i/>
      <sz val="26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i/>
      <sz val="26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2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1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Border="1"/>
    <xf numFmtId="0" fontId="7" fillId="0" borderId="0" xfId="0" applyFont="1"/>
    <xf numFmtId="0" fontId="8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10" fillId="3" borderId="3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wrapText="1"/>
    </xf>
    <xf numFmtId="0" fontId="12" fillId="3" borderId="4" xfId="0" applyFont="1" applyFill="1" applyBorder="1" applyAlignment="1">
      <alignment horizontal="center" vertical="center" wrapText="1"/>
    </xf>
    <xf numFmtId="0" fontId="9" fillId="2" borderId="11" xfId="0" applyFont="1" applyFill="1" applyBorder="1"/>
    <xf numFmtId="0" fontId="10" fillId="4" borderId="20" xfId="0" applyFont="1" applyFill="1" applyBorder="1" applyAlignment="1">
      <alignment wrapText="1"/>
    </xf>
    <xf numFmtId="0" fontId="11" fillId="4" borderId="9" xfId="0" applyFont="1" applyFill="1" applyBorder="1" applyAlignment="1">
      <alignment horizontal="center" wrapText="1"/>
    </xf>
    <xf numFmtId="3" fontId="11" fillId="4" borderId="4" xfId="0" applyNumberFormat="1" applyFont="1" applyFill="1" applyBorder="1" applyAlignment="1">
      <alignment horizontal="center" wrapText="1"/>
    </xf>
    <xf numFmtId="0" fontId="10" fillId="4" borderId="31" xfId="0" applyFont="1" applyFill="1" applyBorder="1" applyAlignment="1">
      <alignment wrapText="1"/>
    </xf>
    <xf numFmtId="0" fontId="11" fillId="4" borderId="10" xfId="0" applyFont="1" applyFill="1" applyBorder="1" applyAlignment="1">
      <alignment horizontal="center" wrapText="1"/>
    </xf>
    <xf numFmtId="3" fontId="11" fillId="4" borderId="11" xfId="0" applyNumberFormat="1" applyFont="1" applyFill="1" applyBorder="1" applyAlignment="1">
      <alignment horizontal="center" wrapText="1"/>
    </xf>
    <xf numFmtId="0" fontId="10" fillId="4" borderId="27" xfId="0" applyFont="1" applyFill="1" applyBorder="1" applyAlignment="1">
      <alignment wrapText="1"/>
    </xf>
    <xf numFmtId="0" fontId="11" fillId="4" borderId="12" xfId="0" applyFont="1" applyFill="1" applyBorder="1" applyAlignment="1">
      <alignment horizontal="center" wrapText="1"/>
    </xf>
    <xf numFmtId="3" fontId="11" fillId="4" borderId="13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wrapText="1"/>
    </xf>
    <xf numFmtId="0" fontId="11" fillId="4" borderId="14" xfId="0" applyFont="1" applyFill="1" applyBorder="1" applyAlignment="1">
      <alignment horizontal="center" wrapText="1"/>
    </xf>
    <xf numFmtId="3" fontId="11" fillId="4" borderId="15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wrapText="1"/>
    </xf>
    <xf numFmtId="0" fontId="4" fillId="4" borderId="8" xfId="0" applyFont="1" applyFill="1" applyBorder="1" applyAlignment="1">
      <alignment horizontal="center" vertical="center" wrapText="1"/>
    </xf>
    <xf numFmtId="3" fontId="11" fillId="4" borderId="7" xfId="0" applyNumberFormat="1" applyFont="1" applyFill="1" applyBorder="1" applyAlignment="1">
      <alignment horizontal="center" wrapText="1"/>
    </xf>
    <xf numFmtId="3" fontId="11" fillId="4" borderId="9" xfId="0" applyNumberFormat="1" applyFont="1" applyFill="1" applyBorder="1" applyAlignment="1">
      <alignment horizontal="center" vertical="center" wrapText="1"/>
    </xf>
    <xf numFmtId="2" fontId="10" fillId="4" borderId="12" xfId="0" applyNumberFormat="1" applyFont="1" applyFill="1" applyBorder="1" applyAlignment="1">
      <alignment horizontal="left" wrapText="1"/>
    </xf>
    <xf numFmtId="3" fontId="11" fillId="4" borderId="17" xfId="0" applyNumberFormat="1" applyFont="1" applyFill="1" applyBorder="1" applyAlignment="1">
      <alignment horizontal="center" wrapText="1"/>
    </xf>
    <xf numFmtId="0" fontId="10" fillId="4" borderId="12" xfId="0" applyFont="1" applyFill="1" applyBorder="1" applyAlignment="1">
      <alignment horizontal="left" wrapText="1"/>
    </xf>
    <xf numFmtId="0" fontId="10" fillId="4" borderId="16" xfId="0" applyFont="1" applyFill="1" applyBorder="1" applyAlignment="1">
      <alignment wrapText="1"/>
    </xf>
    <xf numFmtId="0" fontId="10" fillId="4" borderId="16" xfId="0" applyFont="1" applyFill="1" applyBorder="1" applyAlignment="1">
      <alignment horizontal="left" wrapText="1"/>
    </xf>
    <xf numFmtId="0" fontId="10" fillId="4" borderId="26" xfId="0" applyFont="1" applyFill="1" applyBorder="1" applyAlignment="1">
      <alignment wrapText="1"/>
    </xf>
    <xf numFmtId="0" fontId="4" fillId="4" borderId="16" xfId="0" applyFont="1" applyFill="1" applyBorder="1" applyAlignment="1">
      <alignment horizontal="center" wrapText="1"/>
    </xf>
    <xf numFmtId="2" fontId="10" fillId="4" borderId="16" xfId="0" applyNumberFormat="1" applyFont="1" applyFill="1" applyBorder="1" applyAlignment="1">
      <alignment wrapText="1"/>
    </xf>
    <xf numFmtId="2" fontId="10" fillId="4" borderId="12" xfId="0" applyNumberFormat="1" applyFont="1" applyFill="1" applyBorder="1" applyAlignment="1">
      <alignment wrapText="1"/>
    </xf>
    <xf numFmtId="0" fontId="4" fillId="4" borderId="14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center" wrapText="1"/>
    </xf>
    <xf numFmtId="2" fontId="11" fillId="4" borderId="12" xfId="0" applyNumberFormat="1" applyFont="1" applyFill="1" applyBorder="1" applyAlignment="1">
      <alignment wrapText="1"/>
    </xf>
    <xf numFmtId="0" fontId="11" fillId="4" borderId="16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4" borderId="0" xfId="0" applyFont="1" applyFill="1" applyBorder="1" applyAlignment="1">
      <alignment wrapText="1"/>
    </xf>
    <xf numFmtId="0" fontId="11" fillId="4" borderId="6" xfId="0" applyFont="1" applyFill="1" applyBorder="1" applyAlignment="1">
      <alignment wrapText="1"/>
    </xf>
    <xf numFmtId="0" fontId="11" fillId="4" borderId="9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wrapText="1"/>
    </xf>
    <xf numFmtId="0" fontId="11" fillId="4" borderId="6" xfId="0" applyFont="1" applyFill="1" applyBorder="1" applyAlignment="1">
      <alignment horizontal="center" wrapText="1"/>
    </xf>
    <xf numFmtId="0" fontId="16" fillId="4" borderId="27" xfId="0" applyFont="1" applyFill="1" applyBorder="1" applyAlignment="1">
      <alignment wrapText="1"/>
    </xf>
    <xf numFmtId="0" fontId="10" fillId="4" borderId="27" xfId="0" applyFont="1" applyFill="1" applyBorder="1" applyAlignment="1">
      <alignment horizontal="right" wrapText="1"/>
    </xf>
    <xf numFmtId="0" fontId="10" fillId="4" borderId="6" xfId="0" applyFont="1" applyFill="1" applyBorder="1" applyAlignment="1">
      <alignment horizontal="left" wrapText="1"/>
    </xf>
    <xf numFmtId="0" fontId="10" fillId="4" borderId="21" xfId="0" applyFont="1" applyFill="1" applyBorder="1" applyAlignment="1">
      <alignment wrapText="1"/>
    </xf>
    <xf numFmtId="0" fontId="11" fillId="4" borderId="24" xfId="0" applyFont="1" applyFill="1" applyBorder="1" applyAlignment="1">
      <alignment wrapText="1"/>
    </xf>
    <xf numFmtId="0" fontId="11" fillId="4" borderId="27" xfId="0" applyFont="1" applyFill="1" applyBorder="1" applyAlignment="1">
      <alignment vertical="center" wrapText="1"/>
    </xf>
    <xf numFmtId="0" fontId="10" fillId="4" borderId="24" xfId="0" applyFont="1" applyFill="1" applyBorder="1" applyAlignment="1">
      <alignment wrapText="1"/>
    </xf>
    <xf numFmtId="0" fontId="11" fillId="4" borderId="26" xfId="0" applyFont="1" applyFill="1" applyBorder="1" applyAlignment="1">
      <alignment horizontal="center" wrapText="1"/>
    </xf>
    <xf numFmtId="0" fontId="4" fillId="4" borderId="27" xfId="0" applyFont="1" applyFill="1" applyBorder="1" applyAlignment="1">
      <alignment horizontal="center" wrapText="1"/>
    </xf>
    <xf numFmtId="0" fontId="10" fillId="4" borderId="29" xfId="0" applyFont="1" applyFill="1" applyBorder="1" applyAlignment="1">
      <alignment wrapText="1"/>
    </xf>
    <xf numFmtId="0" fontId="10" fillId="4" borderId="26" xfId="0" applyFont="1" applyFill="1" applyBorder="1" applyAlignment="1">
      <alignment horizontal="left" wrapText="1"/>
    </xf>
    <xf numFmtId="0" fontId="10" fillId="4" borderId="29" xfId="0" applyFont="1" applyFill="1" applyBorder="1" applyAlignment="1">
      <alignment horizontal="right" wrapText="1"/>
    </xf>
    <xf numFmtId="0" fontId="4" fillId="4" borderId="2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right" wrapText="1"/>
    </xf>
    <xf numFmtId="0" fontId="15" fillId="4" borderId="26" xfId="0" applyFont="1" applyFill="1" applyBorder="1" applyAlignment="1">
      <alignment wrapText="1"/>
    </xf>
    <xf numFmtId="0" fontId="10" fillId="4" borderId="27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horizontal="center" wrapText="1"/>
    </xf>
    <xf numFmtId="0" fontId="15" fillId="4" borderId="33" xfId="0" applyFont="1" applyFill="1" applyBorder="1" applyAlignment="1">
      <alignment wrapText="1"/>
    </xf>
    <xf numFmtId="0" fontId="10" fillId="4" borderId="24" xfId="0" applyFont="1" applyFill="1" applyBorder="1" applyAlignment="1">
      <alignment horizontal="left" wrapText="1"/>
    </xf>
    <xf numFmtId="0" fontId="4" fillId="4" borderId="27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wrapText="1"/>
    </xf>
    <xf numFmtId="0" fontId="10" fillId="4" borderId="22" xfId="0" applyFont="1" applyFill="1" applyBorder="1" applyAlignment="1">
      <alignment wrapText="1"/>
    </xf>
    <xf numFmtId="0" fontId="10" fillId="4" borderId="30" xfId="0" applyFont="1" applyFill="1" applyBorder="1" applyAlignment="1">
      <alignment wrapText="1"/>
    </xf>
    <xf numFmtId="0" fontId="11" fillId="4" borderId="32" xfId="0" applyFont="1" applyFill="1" applyBorder="1" applyAlignment="1">
      <alignment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wrapText="1"/>
    </xf>
    <xf numFmtId="0" fontId="10" fillId="4" borderId="32" xfId="0" applyFont="1" applyFill="1" applyBorder="1" applyAlignment="1">
      <alignment wrapText="1"/>
    </xf>
    <xf numFmtId="0" fontId="10" fillId="4" borderId="18" xfId="0" applyFont="1" applyFill="1" applyBorder="1" applyAlignment="1">
      <alignment horizontal="left" wrapText="1"/>
    </xf>
    <xf numFmtId="3" fontId="11" fillId="4" borderId="2" xfId="0" applyNumberFormat="1" applyFont="1" applyFill="1" applyBorder="1" applyAlignment="1">
      <alignment horizontal="center" wrapText="1"/>
    </xf>
    <xf numFmtId="0" fontId="10" fillId="4" borderId="23" xfId="0" applyFont="1" applyFill="1" applyBorder="1" applyAlignment="1">
      <alignment wrapText="1"/>
    </xf>
    <xf numFmtId="0" fontId="11" fillId="4" borderId="27" xfId="0" applyFont="1" applyFill="1" applyBorder="1" applyAlignment="1">
      <alignment wrapText="1"/>
    </xf>
    <xf numFmtId="0" fontId="15" fillId="4" borderId="24" xfId="0" applyFont="1" applyFill="1" applyBorder="1" applyAlignment="1">
      <alignment wrapText="1"/>
    </xf>
    <xf numFmtId="0" fontId="5" fillId="4" borderId="27" xfId="0" applyFont="1" applyFill="1" applyBorder="1" applyAlignment="1">
      <alignment wrapText="1"/>
    </xf>
    <xf numFmtId="0" fontId="10" fillId="4" borderId="25" xfId="0" applyFont="1" applyFill="1" applyBorder="1" applyAlignment="1">
      <alignment wrapText="1"/>
    </xf>
    <xf numFmtId="0" fontId="10" fillId="4" borderId="17" xfId="0" applyFont="1" applyFill="1" applyBorder="1" applyAlignment="1">
      <alignment wrapText="1"/>
    </xf>
    <xf numFmtId="0" fontId="15" fillId="4" borderId="16" xfId="0" applyFont="1" applyFill="1" applyBorder="1" applyAlignment="1">
      <alignment wrapText="1"/>
    </xf>
    <xf numFmtId="0" fontId="10" fillId="4" borderId="9" xfId="0" applyFont="1" applyFill="1" applyBorder="1" applyAlignment="1">
      <alignment wrapText="1"/>
    </xf>
    <xf numFmtId="0" fontId="11" fillId="4" borderId="29" xfId="0" applyFont="1" applyFill="1" applyBorder="1" applyAlignment="1">
      <alignment wrapText="1"/>
    </xf>
    <xf numFmtId="0" fontId="11" fillId="4" borderId="26" xfId="0" applyFont="1" applyFill="1" applyBorder="1" applyAlignment="1">
      <alignment horizontal="left" wrapText="1"/>
    </xf>
    <xf numFmtId="0" fontId="10" fillId="4" borderId="26" xfId="0" applyFont="1" applyFill="1" applyBorder="1" applyAlignment="1">
      <alignment horizontal="left" vertical="center" wrapText="1"/>
    </xf>
    <xf numFmtId="0" fontId="10" fillId="4" borderId="27" xfId="0" applyFont="1" applyFill="1" applyBorder="1" applyAlignment="1">
      <alignment horizontal="left" wrapText="1"/>
    </xf>
    <xf numFmtId="0" fontId="11" fillId="4" borderId="25" xfId="0" applyFont="1" applyFill="1" applyBorder="1" applyAlignment="1">
      <alignment wrapText="1"/>
    </xf>
    <xf numFmtId="0" fontId="14" fillId="4" borderId="26" xfId="0" applyFont="1" applyFill="1" applyBorder="1" applyAlignment="1">
      <alignment horizontal="left" vertical="center" wrapText="1"/>
    </xf>
    <xf numFmtId="0" fontId="11" fillId="4" borderId="31" xfId="0" applyFont="1" applyFill="1" applyBorder="1" applyAlignment="1">
      <alignment horizontal="center" wrapText="1"/>
    </xf>
    <xf numFmtId="0" fontId="11" fillId="4" borderId="0" xfId="0" applyFont="1" applyFill="1" applyBorder="1" applyAlignment="1">
      <alignment horizontal="center" wrapText="1"/>
    </xf>
    <xf numFmtId="2" fontId="10" fillId="4" borderId="27" xfId="0" applyNumberFormat="1" applyFont="1" applyFill="1" applyBorder="1" applyAlignment="1">
      <alignment wrapText="1"/>
    </xf>
    <xf numFmtId="3" fontId="11" fillId="4" borderId="19" xfId="0" applyNumberFormat="1" applyFont="1" applyFill="1" applyBorder="1" applyAlignment="1">
      <alignment horizontal="center" wrapText="1"/>
    </xf>
    <xf numFmtId="0" fontId="17" fillId="0" borderId="0" xfId="0" applyFont="1" applyBorder="1"/>
    <xf numFmtId="0" fontId="12" fillId="4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wrapText="1"/>
    </xf>
    <xf numFmtId="3" fontId="11" fillId="4" borderId="13" xfId="0" applyNumberFormat="1" applyFont="1" applyFill="1" applyBorder="1" applyAlignment="1">
      <alignment horizontal="right" wrapText="1"/>
    </xf>
    <xf numFmtId="3" fontId="11" fillId="4" borderId="13" xfId="0" applyNumberFormat="1" applyFont="1" applyFill="1" applyBorder="1" applyAlignment="1">
      <alignment wrapText="1"/>
    </xf>
    <xf numFmtId="3" fontId="14" fillId="4" borderId="13" xfId="0" applyNumberFormat="1" applyFont="1" applyFill="1" applyBorder="1" applyAlignment="1">
      <alignment horizontal="right" wrapText="1"/>
    </xf>
    <xf numFmtId="3" fontId="11" fillId="4" borderId="17" xfId="0" applyNumberFormat="1" applyFont="1" applyFill="1" applyBorder="1" applyAlignment="1">
      <alignment horizontal="right" wrapText="1"/>
    </xf>
    <xf numFmtId="3" fontId="10" fillId="4" borderId="17" xfId="0" applyNumberFormat="1" applyFont="1" applyFill="1" applyBorder="1" applyAlignment="1">
      <alignment horizontal="right" wrapText="1"/>
    </xf>
    <xf numFmtId="3" fontId="10" fillId="4" borderId="13" xfId="0" applyNumberFormat="1" applyFont="1" applyFill="1" applyBorder="1" applyAlignment="1">
      <alignment horizontal="center" wrapText="1"/>
    </xf>
    <xf numFmtId="3" fontId="11" fillId="4" borderId="15" xfId="0" applyNumberFormat="1" applyFont="1" applyFill="1" applyBorder="1" applyAlignment="1">
      <alignment horizontal="right" wrapText="1"/>
    </xf>
    <xf numFmtId="3" fontId="11" fillId="4" borderId="5" xfId="0" applyNumberFormat="1" applyFont="1" applyFill="1" applyBorder="1" applyAlignment="1">
      <alignment horizontal="right" wrapText="1"/>
    </xf>
    <xf numFmtId="3" fontId="10" fillId="4" borderId="13" xfId="0" applyNumberFormat="1" applyFont="1" applyFill="1" applyBorder="1" applyAlignment="1">
      <alignment horizontal="right" wrapText="1"/>
    </xf>
    <xf numFmtId="3" fontId="11" fillId="4" borderId="17" xfId="0" applyNumberFormat="1" applyFont="1" applyFill="1" applyBorder="1" applyAlignment="1">
      <alignment wrapText="1"/>
    </xf>
    <xf numFmtId="3" fontId="10" fillId="4" borderId="13" xfId="0" applyNumberFormat="1" applyFont="1" applyFill="1" applyBorder="1" applyAlignment="1">
      <alignment wrapText="1"/>
    </xf>
    <xf numFmtId="3" fontId="14" fillId="4" borderId="19" xfId="0" applyNumberFormat="1" applyFont="1" applyFill="1" applyBorder="1" applyAlignment="1">
      <alignment horizontal="right" wrapText="1"/>
    </xf>
    <xf numFmtId="3" fontId="10" fillId="4" borderId="19" xfId="0" applyNumberFormat="1" applyFont="1" applyFill="1" applyBorder="1" applyAlignment="1">
      <alignment horizontal="right" wrapText="1"/>
    </xf>
    <xf numFmtId="0" fontId="13" fillId="2" borderId="10" xfId="0" applyFont="1" applyFill="1" applyBorder="1" applyAlignment="1"/>
    <xf numFmtId="0" fontId="13" fillId="2" borderId="18" xfId="0" applyFont="1" applyFill="1" applyBorder="1" applyAlignment="1"/>
    <xf numFmtId="0" fontId="12" fillId="2" borderId="11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8" fillId="0" borderId="0" xfId="0" applyFont="1" applyFill="1" applyBorder="1" applyAlignment="1">
      <alignment wrapText="1"/>
    </xf>
    <xf numFmtId="0" fontId="19" fillId="0" borderId="0" xfId="0" applyFont="1"/>
    <xf numFmtId="6" fontId="4" fillId="4" borderId="7" xfId="0" applyNumberFormat="1" applyFont="1" applyFill="1" applyBorder="1" applyAlignment="1">
      <alignment horizontal="center" vertical="center" wrapText="1"/>
    </xf>
    <xf numFmtId="3" fontId="10" fillId="4" borderId="17" xfId="0" applyNumberFormat="1" applyFont="1" applyFill="1" applyBorder="1" applyAlignment="1">
      <alignment wrapText="1"/>
    </xf>
    <xf numFmtId="0" fontId="9" fillId="2" borderId="0" xfId="0" applyFont="1" applyFill="1" applyBorder="1"/>
    <xf numFmtId="0" fontId="4" fillId="4" borderId="0" xfId="0" applyFont="1" applyFill="1" applyBorder="1" applyAlignment="1">
      <alignment horizontal="center" vertical="center" wrapText="1"/>
    </xf>
    <xf numFmtId="3" fontId="11" fillId="4" borderId="0" xfId="0" applyNumberFormat="1" applyFont="1" applyFill="1" applyBorder="1" applyAlignment="1">
      <alignment horizontal="right" wrapText="1"/>
    </xf>
    <xf numFmtId="3" fontId="11" fillId="4" borderId="0" xfId="0" applyNumberFormat="1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 wrapText="1"/>
    </xf>
    <xf numFmtId="0" fontId="4" fillId="4" borderId="0" xfId="1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15" fillId="4" borderId="0" xfId="0" applyFont="1" applyFill="1" applyBorder="1" applyAlignment="1">
      <alignment wrapText="1"/>
    </xf>
    <xf numFmtId="3" fontId="10" fillId="4" borderId="0" xfId="0" applyNumberFormat="1" applyFont="1" applyFill="1" applyBorder="1" applyAlignment="1">
      <alignment horizontal="right" wrapText="1"/>
    </xf>
    <xf numFmtId="0" fontId="10" fillId="4" borderId="32" xfId="0" applyFont="1" applyFill="1" applyBorder="1" applyAlignment="1">
      <alignment horizontal="justify" wrapText="1"/>
    </xf>
    <xf numFmtId="0" fontId="2" fillId="0" borderId="0" xfId="0" applyFont="1" applyAlignment="1">
      <alignment horizontal="right"/>
    </xf>
    <xf numFmtId="3" fontId="10" fillId="2" borderId="11" xfId="0" applyNumberFormat="1" applyFont="1" applyFill="1" applyBorder="1"/>
    <xf numFmtId="3" fontId="10" fillId="2" borderId="13" xfId="0" applyNumberFormat="1" applyFont="1" applyFill="1" applyBorder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4" fillId="0" borderId="0" xfId="0" applyFont="1" applyAlignment="1"/>
    <xf numFmtId="0" fontId="26" fillId="0" borderId="0" xfId="0" applyFont="1" applyAlignment="1">
      <alignment wrapText="1"/>
    </xf>
    <xf numFmtId="0" fontId="25" fillId="0" borderId="0" xfId="0" applyFont="1"/>
    <xf numFmtId="0" fontId="10" fillId="4" borderId="1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2" fillId="2" borderId="6" xfId="0" applyFont="1" applyFill="1" applyBorder="1" applyAlignment="1">
      <alignment wrapText="1"/>
    </xf>
    <xf numFmtId="0" fontId="12" fillId="2" borderId="12" xfId="0" applyFont="1" applyFill="1" applyBorder="1" applyAlignment="1">
      <alignment wrapText="1"/>
    </xf>
    <xf numFmtId="0" fontId="13" fillId="2" borderId="12" xfId="0" applyFont="1" applyFill="1" applyBorder="1" applyAlignment="1">
      <alignment horizontal="left" wrapText="1"/>
    </xf>
    <xf numFmtId="6" fontId="21" fillId="2" borderId="0" xfId="0" applyNumberFormat="1" applyFont="1" applyFill="1"/>
    <xf numFmtId="0" fontId="9" fillId="2" borderId="0" xfId="0" applyFont="1" applyFill="1" applyBorder="1" applyAlignment="1">
      <alignment horizontal="left" vertical="top"/>
    </xf>
    <xf numFmtId="0" fontId="27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left" wrapText="1"/>
    </xf>
    <xf numFmtId="3" fontId="10" fillId="2" borderId="5" xfId="0" applyNumberFormat="1" applyFont="1" applyFill="1" applyBorder="1" applyAlignment="1">
      <alignment wrapText="1"/>
    </xf>
    <xf numFmtId="0" fontId="9" fillId="2" borderId="4" xfId="0" applyFont="1" applyFill="1" applyBorder="1"/>
  </cellXfs>
  <cellStyles count="3">
    <cellStyle name="Normal_Лист1" xfId="1"/>
    <cellStyle name="Нормален" xfId="0" builtinId="0"/>
    <cellStyle name="Нормален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7"/>
  <sheetViews>
    <sheetView tabSelected="1" view="pageBreakPreview" topLeftCell="A13" zoomScale="60" zoomScaleNormal="100" workbookViewId="0">
      <selection activeCell="D16" sqref="D16"/>
    </sheetView>
  </sheetViews>
  <sheetFormatPr defaultRowHeight="20.25"/>
  <cols>
    <col min="1" max="1" width="10.28515625" style="4" customWidth="1"/>
    <col min="2" max="2" width="17.7109375" style="5" customWidth="1"/>
    <col min="3" max="3" width="115" style="5" customWidth="1"/>
    <col min="4" max="4" width="47.28515625" style="6" customWidth="1"/>
    <col min="5" max="5" width="51.28515625" customWidth="1"/>
  </cols>
  <sheetData>
    <row r="1" spans="1:5" s="127" customFormat="1" ht="50.25" customHeight="1">
      <c r="A1" s="124" t="s">
        <v>0</v>
      </c>
      <c r="B1" s="125"/>
      <c r="C1" s="126"/>
      <c r="D1" s="159" t="s">
        <v>59</v>
      </c>
    </row>
    <row r="2" spans="1:5" s="2" customFormat="1" ht="25.5" customHeight="1">
      <c r="A2" s="4"/>
      <c r="B2" s="5"/>
      <c r="C2" s="5"/>
      <c r="D2" s="6"/>
    </row>
    <row r="3" spans="1:5" ht="20.25" customHeight="1">
      <c r="B3" s="166" t="s">
        <v>61</v>
      </c>
      <c r="C3" s="166"/>
      <c r="D3" s="166"/>
    </row>
    <row r="4" spans="1:5" ht="20.25" customHeight="1">
      <c r="B4" s="166"/>
      <c r="C4" s="166"/>
      <c r="D4" s="166"/>
    </row>
    <row r="5" spans="1:5" ht="72.75" customHeight="1" thickBot="1">
      <c r="B5" s="167"/>
      <c r="C5" s="167"/>
      <c r="D5" s="167"/>
    </row>
    <row r="6" spans="1:5" ht="33" customHeight="1">
      <c r="A6" s="160" t="s">
        <v>38</v>
      </c>
      <c r="B6" s="7"/>
      <c r="C6" s="8"/>
      <c r="D6" s="163" t="s">
        <v>62</v>
      </c>
    </row>
    <row r="7" spans="1:5" ht="33.75" customHeight="1">
      <c r="A7" s="161"/>
      <c r="B7" s="9"/>
      <c r="C7" s="10"/>
      <c r="D7" s="164"/>
    </row>
    <row r="8" spans="1:5" s="2" customFormat="1" ht="96" customHeight="1" thickBot="1">
      <c r="A8" s="161"/>
      <c r="B8" s="9" t="s">
        <v>49</v>
      </c>
      <c r="C8" s="9" t="s">
        <v>1</v>
      </c>
      <c r="D8" s="165"/>
    </row>
    <row r="9" spans="1:5" s="2" customFormat="1" ht="47.25" customHeight="1" thickBot="1">
      <c r="A9" s="162"/>
      <c r="B9" s="9"/>
      <c r="C9" s="9"/>
      <c r="D9" s="128">
        <v>1863000</v>
      </c>
    </row>
    <row r="10" spans="1:5" s="2" customFormat="1" ht="36" customHeight="1" thickBot="1">
      <c r="A10" s="11">
        <v>1</v>
      </c>
      <c r="B10" s="11">
        <v>2</v>
      </c>
      <c r="C10" s="105">
        <v>3</v>
      </c>
      <c r="D10" s="104">
        <v>4</v>
      </c>
    </row>
    <row r="11" spans="1:5" s="2" customFormat="1" ht="98.25" customHeight="1" thickBot="1">
      <c r="A11" s="12">
        <v>1</v>
      </c>
      <c r="B11" s="120" t="s">
        <v>39</v>
      </c>
      <c r="C11" s="122" t="s">
        <v>50</v>
      </c>
      <c r="D11" s="142">
        <v>255000</v>
      </c>
      <c r="E11" s="141" t="s">
        <v>56</v>
      </c>
    </row>
    <row r="12" spans="1:5" s="2" customFormat="1" ht="143.25" customHeight="1" thickBot="1">
      <c r="A12" s="12">
        <v>2</v>
      </c>
      <c r="B12" s="121" t="s">
        <v>40</v>
      </c>
      <c r="C12" s="123" t="s">
        <v>48</v>
      </c>
      <c r="D12" s="143">
        <v>1035279</v>
      </c>
      <c r="E12" s="141" t="s">
        <v>55</v>
      </c>
    </row>
    <row r="13" spans="1:5" s="2" customFormat="1" ht="177.75" customHeight="1" thickBot="1">
      <c r="A13" s="12">
        <v>3</v>
      </c>
      <c r="B13" s="153" t="s">
        <v>51</v>
      </c>
      <c r="C13" s="155" t="s">
        <v>52</v>
      </c>
      <c r="D13" s="143">
        <v>95650</v>
      </c>
      <c r="E13" s="2">
        <v>24190</v>
      </c>
    </row>
    <row r="14" spans="1:5" s="2" customFormat="1" ht="267" customHeight="1" thickBot="1">
      <c r="A14" s="12">
        <v>4</v>
      </c>
      <c r="B14" s="153" t="s">
        <v>51</v>
      </c>
      <c r="C14" s="156" t="s">
        <v>53</v>
      </c>
      <c r="D14" s="143">
        <v>78233</v>
      </c>
    </row>
    <row r="15" spans="1:5" s="2" customFormat="1" ht="168" customHeight="1" thickBot="1">
      <c r="A15" s="12">
        <v>5</v>
      </c>
      <c r="B15" s="153" t="s">
        <v>51</v>
      </c>
      <c r="C15" s="154" t="s">
        <v>54</v>
      </c>
      <c r="D15" s="169">
        <v>33328</v>
      </c>
    </row>
    <row r="16" spans="1:5" s="1" customFormat="1" ht="38.25" customHeight="1" thickBot="1">
      <c r="A16" s="12">
        <v>6</v>
      </c>
      <c r="B16" s="13"/>
      <c r="C16" s="14" t="s">
        <v>2</v>
      </c>
      <c r="D16" s="15">
        <f t="shared" ref="D16:D17" si="0">SUM(D32+D54+D68+D89+D111+D132+D158+D184)</f>
        <v>365510</v>
      </c>
      <c r="E16" s="157">
        <f>D9-D11-D12-D13-D14-D15-D16</f>
        <v>0</v>
      </c>
    </row>
    <row r="17" spans="1:4" ht="54" customHeight="1" thickBot="1">
      <c r="A17" s="12">
        <v>7</v>
      </c>
      <c r="B17" s="16"/>
      <c r="C17" s="17" t="s">
        <v>3</v>
      </c>
      <c r="D17" s="18">
        <f t="shared" si="0"/>
        <v>361287</v>
      </c>
    </row>
    <row r="18" spans="1:4" ht="33.75" thickBot="1">
      <c r="A18" s="12">
        <v>8</v>
      </c>
      <c r="B18" s="19"/>
      <c r="C18" s="20" t="s">
        <v>4</v>
      </c>
      <c r="D18" s="21">
        <f t="shared" ref="D18:D19" si="1">SUM(D35+D57+D71+D92+D114+D135+D161+D187)</f>
        <v>4223</v>
      </c>
    </row>
    <row r="19" spans="1:4" ht="66.75" thickBot="1">
      <c r="A19" s="12">
        <v>9</v>
      </c>
      <c r="B19" s="19"/>
      <c r="C19" s="22" t="s">
        <v>5</v>
      </c>
      <c r="D19" s="21">
        <f t="shared" si="1"/>
        <v>0</v>
      </c>
    </row>
    <row r="20" spans="1:4" ht="35.25" customHeight="1" thickBot="1">
      <c r="A20" s="12">
        <v>10</v>
      </c>
      <c r="B20" s="19"/>
      <c r="C20" s="22" t="s">
        <v>6</v>
      </c>
      <c r="D20" s="21">
        <f>SUM(D74+D164+D117)</f>
        <v>0</v>
      </c>
    </row>
    <row r="21" spans="1:4" ht="69" customHeight="1" thickBot="1">
      <c r="A21" s="12">
        <v>11</v>
      </c>
      <c r="B21" s="19"/>
      <c r="C21" s="22" t="s">
        <v>7</v>
      </c>
      <c r="D21" s="21">
        <f>SUM(D39+D60+D76+D95+D119+D138+D166+D190)</f>
        <v>0</v>
      </c>
    </row>
    <row r="22" spans="1:4" ht="66.75" thickBot="1">
      <c r="A22" s="12">
        <v>12</v>
      </c>
      <c r="B22" s="19"/>
      <c r="C22" s="22" t="s">
        <v>8</v>
      </c>
      <c r="D22" s="21">
        <f>SUM(D41+D78+D97+D122+D141+D169+D192+D63)</f>
        <v>4223</v>
      </c>
    </row>
    <row r="23" spans="1:4" ht="66.75" thickBot="1">
      <c r="A23" s="12">
        <v>13</v>
      </c>
      <c r="B23" s="19"/>
      <c r="C23" s="22" t="s">
        <v>9</v>
      </c>
      <c r="D23" s="21">
        <f>SUM(D43+D80+D99+D124+D143+D171+D194+D64)</f>
        <v>0</v>
      </c>
    </row>
    <row r="24" spans="1:4" ht="66.75" thickBot="1">
      <c r="A24" s="12">
        <v>14</v>
      </c>
      <c r="B24" s="19"/>
      <c r="C24" s="23" t="s">
        <v>10</v>
      </c>
      <c r="D24" s="21">
        <f>SUM(D45+D66+D82+D101+D127+D145+D173+D196)</f>
        <v>0</v>
      </c>
    </row>
    <row r="25" spans="1:4" ht="39" customHeight="1" thickBot="1">
      <c r="A25" s="12">
        <v>15</v>
      </c>
      <c r="B25" s="19"/>
      <c r="C25" s="24" t="s">
        <v>11</v>
      </c>
      <c r="D25" s="21">
        <f>SUM(D46+D102+D197)</f>
        <v>0</v>
      </c>
    </row>
    <row r="26" spans="1:4" ht="33.75" thickBot="1">
      <c r="A26" s="12">
        <v>16</v>
      </c>
      <c r="B26" s="19"/>
      <c r="C26" s="20" t="s">
        <v>12</v>
      </c>
      <c r="D26" s="21">
        <f>SUM(D47+D84+D104+D129+D151+D179)</f>
        <v>0</v>
      </c>
    </row>
    <row r="27" spans="1:4" ht="78" customHeight="1" thickBot="1">
      <c r="A27" s="12">
        <v>17</v>
      </c>
      <c r="B27" s="19"/>
      <c r="C27" s="22" t="s">
        <v>13</v>
      </c>
      <c r="D27" s="21">
        <f>SUM(D48+D85+D105+D152+D180)</f>
        <v>0</v>
      </c>
    </row>
    <row r="28" spans="1:4" ht="33.75" thickBot="1">
      <c r="A28" s="12">
        <v>18</v>
      </c>
      <c r="B28" s="19"/>
      <c r="C28" s="22" t="s">
        <v>14</v>
      </c>
      <c r="D28" s="21">
        <f>D50+D87+D107+D154</f>
        <v>0</v>
      </c>
    </row>
    <row r="29" spans="1:4" ht="33.75" thickBot="1">
      <c r="A29" s="12">
        <v>19</v>
      </c>
      <c r="B29" s="25"/>
      <c r="C29" s="26" t="s">
        <v>15</v>
      </c>
      <c r="D29" s="27">
        <f>SUM(D52+D156+D182)</f>
        <v>0</v>
      </c>
    </row>
    <row r="30" spans="1:4" ht="33.75" thickBot="1">
      <c r="A30" s="12">
        <v>20</v>
      </c>
      <c r="B30" s="19"/>
      <c r="C30" s="20" t="s">
        <v>16</v>
      </c>
      <c r="D30" s="21">
        <f>SUM(D108)</f>
        <v>0</v>
      </c>
    </row>
    <row r="31" spans="1:4" ht="66.75" thickBot="1">
      <c r="A31" s="12">
        <v>21</v>
      </c>
      <c r="B31" s="28"/>
      <c r="C31" s="29" t="s">
        <v>17</v>
      </c>
      <c r="D31" s="30">
        <f>D108</f>
        <v>0</v>
      </c>
    </row>
    <row r="32" spans="1:4" s="1" customFormat="1" ht="33.75" customHeight="1" thickBot="1">
      <c r="A32" s="12">
        <v>22</v>
      </c>
      <c r="B32" s="13"/>
      <c r="C32" s="31" t="s">
        <v>18</v>
      </c>
      <c r="D32" s="15">
        <f>SUM(D33+D35+D47+D52)</f>
        <v>0</v>
      </c>
    </row>
    <row r="33" spans="1:5" ht="33.75" customHeight="1" thickBot="1">
      <c r="A33" s="12">
        <v>23</v>
      </c>
      <c r="B33" s="16"/>
      <c r="C33" s="17" t="s">
        <v>19</v>
      </c>
      <c r="D33" s="18">
        <f>SUM(D34:D34)</f>
        <v>0</v>
      </c>
    </row>
    <row r="34" spans="1:5" ht="33.75" customHeight="1" thickBot="1">
      <c r="A34" s="12">
        <v>24</v>
      </c>
      <c r="B34" s="19"/>
      <c r="C34" s="32"/>
      <c r="D34" s="21"/>
    </row>
    <row r="35" spans="1:5" ht="33.75" customHeight="1" thickBot="1">
      <c r="A35" s="12">
        <v>25</v>
      </c>
      <c r="B35" s="19"/>
      <c r="C35" s="20" t="s">
        <v>20</v>
      </c>
      <c r="D35" s="21">
        <f>SUM(D36+D39+D41+D43+D45)</f>
        <v>0</v>
      </c>
    </row>
    <row r="36" spans="1:5" s="1" customFormat="1" ht="33.75" customHeight="1" thickBot="1">
      <c r="A36" s="12">
        <v>26</v>
      </c>
      <c r="B36" s="19"/>
      <c r="C36" s="23" t="s">
        <v>21</v>
      </c>
      <c r="D36" s="107">
        <f>SUM(D37:D38)</f>
        <v>0</v>
      </c>
    </row>
    <row r="37" spans="1:5" s="1" customFormat="1" ht="33.75" customHeight="1" thickBot="1">
      <c r="A37" s="12">
        <v>27</v>
      </c>
      <c r="B37" s="37"/>
      <c r="C37" s="152"/>
      <c r="D37" s="115"/>
    </row>
    <row r="38" spans="1:5" ht="33.75" customHeight="1" thickBot="1">
      <c r="A38" s="12">
        <v>28</v>
      </c>
      <c r="B38" s="35"/>
      <c r="C38" s="36"/>
      <c r="D38" s="115"/>
      <c r="E38" s="148"/>
    </row>
    <row r="39" spans="1:5" ht="33.75" customHeight="1" thickBot="1">
      <c r="A39" s="12">
        <v>29</v>
      </c>
      <c r="B39" s="37"/>
      <c r="C39" s="38" t="s">
        <v>41</v>
      </c>
      <c r="D39" s="107">
        <f>SUM(D40:D40)</f>
        <v>0</v>
      </c>
    </row>
    <row r="40" spans="1:5" ht="33.75" customHeight="1" thickBot="1">
      <c r="A40" s="12">
        <v>30</v>
      </c>
      <c r="B40" s="37"/>
      <c r="C40" s="36"/>
      <c r="D40" s="107"/>
    </row>
    <row r="41" spans="1:5" s="1" customFormat="1" ht="33.75" customHeight="1" thickBot="1">
      <c r="A41" s="12">
        <v>31</v>
      </c>
      <c r="B41" s="19"/>
      <c r="C41" s="22" t="s">
        <v>22</v>
      </c>
      <c r="D41" s="107">
        <f>SUM(D42:D42)</f>
        <v>0</v>
      </c>
    </row>
    <row r="42" spans="1:5" s="1" customFormat="1" ht="33.75" customHeight="1" thickBot="1">
      <c r="A42" s="12">
        <v>32</v>
      </c>
      <c r="B42" s="37"/>
      <c r="C42" s="39"/>
      <c r="D42" s="107"/>
    </row>
    <row r="43" spans="1:5" s="1" customFormat="1" ht="33.75" customHeight="1" thickBot="1">
      <c r="A43" s="12">
        <v>33</v>
      </c>
      <c r="B43" s="19"/>
      <c r="C43" s="23" t="s">
        <v>23</v>
      </c>
      <c r="D43" s="107">
        <f t="shared" ref="D43" si="2">SUM(D44:D45)</f>
        <v>0</v>
      </c>
    </row>
    <row r="44" spans="1:5" s="1" customFormat="1" ht="33.75" customHeight="1" thickBot="1">
      <c r="A44" s="12">
        <v>34</v>
      </c>
      <c r="B44" s="19"/>
      <c r="C44" s="40"/>
      <c r="D44" s="107"/>
    </row>
    <row r="45" spans="1:5" ht="33.75" customHeight="1" thickBot="1">
      <c r="A45" s="12">
        <v>35</v>
      </c>
      <c r="B45" s="25"/>
      <c r="C45" s="41" t="s">
        <v>24</v>
      </c>
      <c r="D45" s="107">
        <f>SUM(D46)</f>
        <v>0</v>
      </c>
    </row>
    <row r="46" spans="1:5" ht="33.75" customHeight="1" thickBot="1">
      <c r="A46" s="12">
        <v>36</v>
      </c>
      <c r="B46" s="19"/>
      <c r="C46" s="43"/>
      <c r="D46" s="107"/>
    </row>
    <row r="47" spans="1:5" ht="33.75" customHeight="1" thickBot="1">
      <c r="A47" s="12">
        <v>37</v>
      </c>
      <c r="B47" s="37"/>
      <c r="C47" s="44" t="s">
        <v>25</v>
      </c>
      <c r="D47" s="33">
        <f>SUM(D48+D50)</f>
        <v>0</v>
      </c>
    </row>
    <row r="48" spans="1:5" ht="33.75" customHeight="1" thickBot="1">
      <c r="A48" s="12">
        <v>38</v>
      </c>
      <c r="B48" s="19"/>
      <c r="C48" s="22" t="s">
        <v>42</v>
      </c>
      <c r="D48" s="108">
        <f>SUM(D49:D49)</f>
        <v>0</v>
      </c>
    </row>
    <row r="49" spans="1:4" ht="33.75" customHeight="1" thickBot="1">
      <c r="A49" s="12">
        <v>39</v>
      </c>
      <c r="B49" s="45"/>
      <c r="C49" s="46"/>
      <c r="D49" s="109"/>
    </row>
    <row r="50" spans="1:4" ht="33.75" customHeight="1" thickBot="1">
      <c r="A50" s="12">
        <v>40</v>
      </c>
      <c r="B50" s="37"/>
      <c r="C50" s="38" t="s">
        <v>43</v>
      </c>
      <c r="D50" s="110">
        <f>SUM(D51)</f>
        <v>0</v>
      </c>
    </row>
    <row r="51" spans="1:4" ht="33.75" customHeight="1" thickBot="1">
      <c r="A51" s="12">
        <v>41</v>
      </c>
      <c r="B51" s="19"/>
      <c r="C51" s="47"/>
      <c r="D51" s="21"/>
    </row>
    <row r="52" spans="1:4" ht="33.75" customHeight="1" thickBot="1">
      <c r="A52" s="12">
        <v>42</v>
      </c>
      <c r="B52" s="37"/>
      <c r="C52" s="44" t="s">
        <v>26</v>
      </c>
      <c r="D52" s="33">
        <f t="shared" ref="D52" si="3">SUM(D53:D53)</f>
        <v>0</v>
      </c>
    </row>
    <row r="53" spans="1:4" ht="33.75" customHeight="1" thickBot="1">
      <c r="A53" s="12">
        <v>43</v>
      </c>
      <c r="B53" s="48"/>
      <c r="C53" s="49"/>
      <c r="D53" s="30"/>
    </row>
    <row r="54" spans="1:4" s="1" customFormat="1" ht="33.75" customHeight="1" thickBot="1">
      <c r="A54" s="12">
        <v>44</v>
      </c>
      <c r="B54" s="13"/>
      <c r="C54" s="50" t="s">
        <v>27</v>
      </c>
      <c r="D54" s="15">
        <f t="shared" ref="D54" si="4">SUM(D55+D57)</f>
        <v>0</v>
      </c>
    </row>
    <row r="55" spans="1:4" ht="33.75" customHeight="1" thickBot="1">
      <c r="A55" s="12">
        <v>45</v>
      </c>
      <c r="B55" s="37"/>
      <c r="C55" s="44" t="s">
        <v>19</v>
      </c>
      <c r="D55" s="18">
        <f t="shared" ref="D55" si="5">SUM(D56:D56)</f>
        <v>0</v>
      </c>
    </row>
    <row r="56" spans="1:4" ht="33.75" customHeight="1" thickBot="1">
      <c r="A56" s="12">
        <v>46</v>
      </c>
      <c r="B56" s="19"/>
      <c r="C56" s="51"/>
      <c r="D56" s="21"/>
    </row>
    <row r="57" spans="1:4" ht="33.75" customHeight="1" thickBot="1">
      <c r="A57" s="12">
        <v>47</v>
      </c>
      <c r="B57" s="48"/>
      <c r="C57" s="52" t="s">
        <v>20</v>
      </c>
      <c r="D57" s="42">
        <f>SUM(D58+D60+D64+D66)</f>
        <v>0</v>
      </c>
    </row>
    <row r="58" spans="1:4" ht="33.75" customHeight="1" thickBot="1">
      <c r="A58" s="12">
        <v>48</v>
      </c>
      <c r="B58" s="53"/>
      <c r="C58" s="23" t="s">
        <v>21</v>
      </c>
      <c r="D58" s="107">
        <f>SUM(D59:D59)</f>
        <v>0</v>
      </c>
    </row>
    <row r="59" spans="1:4" ht="33.75" customHeight="1" thickBot="1">
      <c r="A59" s="12">
        <v>49</v>
      </c>
      <c r="B59" s="19"/>
      <c r="C59" s="47"/>
      <c r="D59" s="33"/>
    </row>
    <row r="60" spans="1:4" s="1" customFormat="1" ht="33.75" customHeight="1" thickBot="1">
      <c r="A60" s="12">
        <v>50</v>
      </c>
      <c r="B60" s="19"/>
      <c r="C60" s="22" t="s">
        <v>41</v>
      </c>
      <c r="D60" s="107">
        <f>SUM(D61:D61)</f>
        <v>0</v>
      </c>
    </row>
    <row r="61" spans="1:4" ht="33.75" customHeight="1" thickBot="1">
      <c r="A61" s="12">
        <v>51</v>
      </c>
      <c r="B61" s="19"/>
      <c r="C61" s="47"/>
      <c r="D61" s="33"/>
    </row>
    <row r="62" spans="1:4" ht="33.75" customHeight="1" thickBot="1">
      <c r="A62" s="12">
        <v>52</v>
      </c>
      <c r="B62" s="19"/>
      <c r="C62" s="23" t="s">
        <v>22</v>
      </c>
      <c r="D62" s="108">
        <f>SUM(D63)</f>
        <v>0</v>
      </c>
    </row>
    <row r="63" spans="1:4" ht="33.75" customHeight="1" thickBot="1">
      <c r="A63" s="12">
        <v>53</v>
      </c>
      <c r="B63" s="37"/>
      <c r="C63" s="39"/>
      <c r="D63" s="33"/>
    </row>
    <row r="64" spans="1:4" ht="33.75" customHeight="1" thickBot="1">
      <c r="A64" s="12">
        <v>54</v>
      </c>
      <c r="B64" s="19"/>
      <c r="C64" s="23" t="s">
        <v>23</v>
      </c>
      <c r="D64" s="107">
        <f>D65</f>
        <v>0</v>
      </c>
    </row>
    <row r="65" spans="1:5" ht="33.75" customHeight="1" thickBot="1">
      <c r="A65" s="12">
        <v>55</v>
      </c>
      <c r="B65" s="54"/>
      <c r="C65" s="34"/>
      <c r="D65" s="33"/>
    </row>
    <row r="66" spans="1:5" ht="33.75" customHeight="1" thickBot="1">
      <c r="A66" s="12">
        <v>56</v>
      </c>
      <c r="B66" s="19"/>
      <c r="C66" s="23" t="s">
        <v>24</v>
      </c>
      <c r="D66" s="110">
        <f t="shared" ref="D66" si="6">SUM(D67:D67)</f>
        <v>0</v>
      </c>
    </row>
    <row r="67" spans="1:5" ht="33.75" customHeight="1" thickBot="1">
      <c r="A67" s="12">
        <v>57</v>
      </c>
      <c r="B67" s="48"/>
      <c r="C67" s="55"/>
      <c r="D67" s="30"/>
    </row>
    <row r="68" spans="1:5" ht="33.75" customHeight="1" thickBot="1">
      <c r="A68" s="12">
        <v>58</v>
      </c>
      <c r="B68" s="13"/>
      <c r="C68" s="31" t="s">
        <v>28</v>
      </c>
      <c r="D68" s="15">
        <f>SUM(D69+D71+D84)</f>
        <v>0</v>
      </c>
    </row>
    <row r="69" spans="1:5" ht="33.75" customHeight="1" thickBot="1">
      <c r="A69" s="12">
        <v>59</v>
      </c>
      <c r="B69" s="56"/>
      <c r="C69" s="17" t="s">
        <v>19</v>
      </c>
      <c r="D69" s="84">
        <f t="shared" ref="D69" si="7">SUM(D70:D70)</f>
        <v>0</v>
      </c>
    </row>
    <row r="70" spans="1:5" ht="33.75" customHeight="1" thickBot="1">
      <c r="A70" s="12">
        <v>60</v>
      </c>
      <c r="B70" s="57"/>
      <c r="C70" s="58"/>
      <c r="D70" s="107"/>
    </row>
    <row r="71" spans="1:5" s="1" customFormat="1" ht="33.75" customHeight="1" thickBot="1">
      <c r="A71" s="12">
        <v>61</v>
      </c>
      <c r="B71" s="59"/>
      <c r="C71" s="60" t="s">
        <v>20</v>
      </c>
      <c r="D71" s="21">
        <f>SUM(D72+D74+D76+D78+D80+D82)</f>
        <v>0</v>
      </c>
    </row>
    <row r="72" spans="1:5" ht="33.75" customHeight="1" thickBot="1">
      <c r="A72" s="12">
        <v>62</v>
      </c>
      <c r="B72" s="59"/>
      <c r="C72" s="61" t="s">
        <v>29</v>
      </c>
      <c r="D72" s="107">
        <f>SUM(D73:D73)</f>
        <v>0</v>
      </c>
    </row>
    <row r="73" spans="1:5" ht="33.75" customHeight="1" thickBot="1">
      <c r="A73" s="12">
        <v>63</v>
      </c>
      <c r="B73" s="62"/>
      <c r="C73" s="63"/>
      <c r="D73" s="33"/>
    </row>
    <row r="74" spans="1:5" ht="33.75" customHeight="1" thickBot="1">
      <c r="A74" s="12">
        <v>64</v>
      </c>
      <c r="B74" s="64"/>
      <c r="C74" s="65" t="s">
        <v>44</v>
      </c>
      <c r="D74" s="110">
        <f>SUM(D75)</f>
        <v>0</v>
      </c>
    </row>
    <row r="75" spans="1:5" ht="33.75" customHeight="1" thickBot="1">
      <c r="A75" s="12">
        <v>65</v>
      </c>
      <c r="B75" s="64"/>
      <c r="C75" s="37"/>
      <c r="D75" s="111"/>
      <c r="E75" s="145"/>
    </row>
    <row r="76" spans="1:5" ht="33.75" customHeight="1" thickBot="1">
      <c r="A76" s="12">
        <v>66</v>
      </c>
      <c r="B76" s="62"/>
      <c r="C76" s="65" t="s">
        <v>41</v>
      </c>
      <c r="D76" s="110">
        <f>SUM(D77:D77)</f>
        <v>0</v>
      </c>
    </row>
    <row r="77" spans="1:5" ht="33.75" customHeight="1" thickBot="1">
      <c r="A77" s="12">
        <v>67</v>
      </c>
      <c r="B77" s="62"/>
      <c r="C77" s="63"/>
      <c r="D77" s="33"/>
    </row>
    <row r="78" spans="1:5" ht="33.75" customHeight="1" thickBot="1">
      <c r="A78" s="12">
        <v>68</v>
      </c>
      <c r="B78" s="62"/>
      <c r="C78" s="69" t="s">
        <v>22</v>
      </c>
      <c r="D78" s="110">
        <f t="shared" ref="D78" si="8">SUM(D79:D79)</f>
        <v>0</v>
      </c>
    </row>
    <row r="79" spans="1:5" ht="33.75" customHeight="1" thickBot="1">
      <c r="A79" s="12">
        <v>69</v>
      </c>
      <c r="B79" s="70"/>
      <c r="C79" s="25"/>
      <c r="D79" s="113"/>
    </row>
    <row r="80" spans="1:5" ht="33.75" customHeight="1" thickBot="1">
      <c r="A80" s="12">
        <v>70</v>
      </c>
      <c r="B80" s="71"/>
      <c r="C80" s="72" t="s">
        <v>23</v>
      </c>
      <c r="D80" s="107">
        <f>SUM(D81:D81)</f>
        <v>0</v>
      </c>
    </row>
    <row r="81" spans="1:4" ht="33.75" customHeight="1" thickBot="1">
      <c r="A81" s="12">
        <v>71</v>
      </c>
      <c r="B81" s="64"/>
      <c r="C81" s="63"/>
      <c r="D81" s="110"/>
    </row>
    <row r="82" spans="1:4" ht="33.75" customHeight="1" thickBot="1">
      <c r="A82" s="12">
        <v>72</v>
      </c>
      <c r="B82" s="66"/>
      <c r="C82" s="72" t="s">
        <v>24</v>
      </c>
      <c r="D82" s="107">
        <f t="shared" ref="D82" si="9">SUM(D83:D83)</f>
        <v>0</v>
      </c>
    </row>
    <row r="83" spans="1:4" ht="33.75" customHeight="1" thickBot="1">
      <c r="A83" s="12">
        <v>73</v>
      </c>
      <c r="B83" s="59"/>
      <c r="C83" s="68"/>
      <c r="D83" s="21"/>
    </row>
    <row r="84" spans="1:4" ht="33.75" customHeight="1" thickBot="1">
      <c r="A84" s="12">
        <v>74</v>
      </c>
      <c r="B84" s="59"/>
      <c r="C84" s="73" t="s">
        <v>25</v>
      </c>
      <c r="D84" s="21">
        <f t="shared" ref="D84" si="10">SUM(D85+D87)</f>
        <v>0</v>
      </c>
    </row>
    <row r="85" spans="1:4" ht="33.75" customHeight="1" thickBot="1">
      <c r="A85" s="12">
        <v>75</v>
      </c>
      <c r="B85" s="59"/>
      <c r="C85" s="69" t="s">
        <v>42</v>
      </c>
      <c r="D85" s="114">
        <f>SUM(D86)</f>
        <v>0</v>
      </c>
    </row>
    <row r="86" spans="1:4" ht="33.75" customHeight="1" thickBot="1">
      <c r="A86" s="12">
        <v>76</v>
      </c>
      <c r="B86" s="62"/>
      <c r="C86" s="37"/>
      <c r="D86" s="107"/>
    </row>
    <row r="87" spans="1:4" ht="33.75" customHeight="1" thickBot="1">
      <c r="A87" s="12">
        <v>77</v>
      </c>
      <c r="B87" s="74"/>
      <c r="C87" s="69" t="s">
        <v>43</v>
      </c>
      <c r="D87" s="114">
        <f t="shared" ref="D87" si="11">SUM(D88:D88)</f>
        <v>0</v>
      </c>
    </row>
    <row r="88" spans="1:4" ht="33.75" customHeight="1" thickBot="1">
      <c r="A88" s="12">
        <v>78</v>
      </c>
      <c r="B88" s="75"/>
      <c r="C88" s="76"/>
      <c r="D88" s="102"/>
    </row>
    <row r="89" spans="1:4" ht="33.75" customHeight="1" thickBot="1">
      <c r="A89" s="12">
        <v>79</v>
      </c>
      <c r="B89" s="13"/>
      <c r="C89" s="50" t="s">
        <v>30</v>
      </c>
      <c r="D89" s="15">
        <f>SUM(D90+D92+D104+D108)</f>
        <v>0</v>
      </c>
    </row>
    <row r="90" spans="1:4" ht="33.75" customHeight="1" thickBot="1">
      <c r="A90" s="12">
        <v>80</v>
      </c>
      <c r="B90" s="37"/>
      <c r="C90" s="44" t="s">
        <v>19</v>
      </c>
      <c r="D90" s="18">
        <f t="shared" ref="D90" si="12">SUM(D91:D91)</f>
        <v>0</v>
      </c>
    </row>
    <row r="91" spans="1:4" ht="33.75" customHeight="1" thickBot="1">
      <c r="A91" s="12">
        <v>81</v>
      </c>
      <c r="B91" s="19"/>
      <c r="C91" s="77"/>
      <c r="D91" s="115"/>
    </row>
    <row r="92" spans="1:4" ht="33.75" customHeight="1" thickBot="1">
      <c r="A92" s="12">
        <v>82</v>
      </c>
      <c r="B92" s="25"/>
      <c r="C92" s="26" t="s">
        <v>20</v>
      </c>
      <c r="D92" s="27">
        <f>SUM(D93+D95+D97+D99+D101+D102)</f>
        <v>0</v>
      </c>
    </row>
    <row r="93" spans="1:4" ht="33.75" customHeight="1" thickBot="1">
      <c r="A93" s="12">
        <v>83</v>
      </c>
      <c r="B93" s="19"/>
      <c r="C93" s="23" t="s">
        <v>29</v>
      </c>
      <c r="D93" s="107">
        <f>SUM(D94:D94)</f>
        <v>0</v>
      </c>
    </row>
    <row r="94" spans="1:4" ht="33.75" customHeight="1" thickBot="1">
      <c r="A94" s="12">
        <v>84</v>
      </c>
      <c r="B94" s="37"/>
      <c r="C94" s="77"/>
      <c r="D94" s="33"/>
    </row>
    <row r="95" spans="1:4" ht="33.75" customHeight="1" thickBot="1">
      <c r="A95" s="12">
        <v>85</v>
      </c>
      <c r="B95" s="37"/>
      <c r="C95" s="38" t="s">
        <v>41</v>
      </c>
      <c r="D95" s="110">
        <f>SUM(D96:D96)</f>
        <v>0</v>
      </c>
    </row>
    <row r="96" spans="1:4" ht="33.75" customHeight="1" thickBot="1">
      <c r="A96" s="12">
        <v>86</v>
      </c>
      <c r="B96" s="37"/>
      <c r="C96" s="78"/>
      <c r="D96" s="111"/>
    </row>
    <row r="97" spans="1:5" ht="33.75" customHeight="1" thickBot="1">
      <c r="A97" s="12">
        <v>87</v>
      </c>
      <c r="B97" s="37"/>
      <c r="C97" s="79" t="s">
        <v>22</v>
      </c>
      <c r="D97" s="116">
        <f>SUM(D98)</f>
        <v>0</v>
      </c>
    </row>
    <row r="98" spans="1:5" ht="33.75" customHeight="1" thickBot="1">
      <c r="A98" s="12">
        <v>88</v>
      </c>
      <c r="B98" s="19"/>
      <c r="C98" s="34"/>
      <c r="D98" s="117"/>
    </row>
    <row r="99" spans="1:5" ht="33.75" customHeight="1" thickBot="1">
      <c r="A99" s="12">
        <v>89</v>
      </c>
      <c r="B99" s="37"/>
      <c r="C99" s="80" t="s">
        <v>23</v>
      </c>
      <c r="D99" s="108">
        <f t="shared" ref="D99" si="13">SUM(D100)</f>
        <v>0</v>
      </c>
    </row>
    <row r="100" spans="1:5" ht="33.75" customHeight="1" thickBot="1">
      <c r="A100" s="12">
        <v>90</v>
      </c>
      <c r="B100" s="37"/>
      <c r="C100" s="77"/>
      <c r="D100" s="108"/>
    </row>
    <row r="101" spans="1:5" ht="33.75" customHeight="1" thickBot="1">
      <c r="A101" s="12">
        <v>91</v>
      </c>
      <c r="B101" s="19"/>
      <c r="C101" s="23" t="s">
        <v>24</v>
      </c>
      <c r="D101" s="107">
        <v>0</v>
      </c>
    </row>
    <row r="102" spans="1:5" ht="33.75" customHeight="1" thickBot="1">
      <c r="A102" s="12">
        <v>92</v>
      </c>
      <c r="B102" s="19"/>
      <c r="C102" s="81" t="s">
        <v>45</v>
      </c>
      <c r="D102" s="107">
        <f t="shared" ref="D102" si="14">D103</f>
        <v>0</v>
      </c>
    </row>
    <row r="103" spans="1:5" ht="33.75" customHeight="1" thickBot="1">
      <c r="A103" s="12">
        <v>93</v>
      </c>
      <c r="B103" s="37"/>
      <c r="C103" s="77"/>
      <c r="D103" s="115"/>
    </row>
    <row r="104" spans="1:5" ht="33.75" customHeight="1" thickBot="1">
      <c r="A104" s="12">
        <v>94</v>
      </c>
      <c r="B104" s="37"/>
      <c r="C104" s="44" t="s">
        <v>25</v>
      </c>
      <c r="D104" s="33">
        <f>SUM(D105+D107)</f>
        <v>0</v>
      </c>
    </row>
    <row r="105" spans="1:5" ht="33.75" customHeight="1" thickBot="1">
      <c r="A105" s="12">
        <v>95</v>
      </c>
      <c r="B105" s="19"/>
      <c r="C105" s="22" t="s">
        <v>42</v>
      </c>
      <c r="D105" s="107">
        <f>SUM(D106)</f>
        <v>0</v>
      </c>
    </row>
    <row r="106" spans="1:5" ht="33.75" customHeight="1" thickBot="1">
      <c r="A106" s="12">
        <v>96</v>
      </c>
      <c r="B106" s="48"/>
      <c r="C106" s="55"/>
      <c r="D106" s="42"/>
    </row>
    <row r="107" spans="1:5" ht="33.75" customHeight="1" thickBot="1">
      <c r="A107" s="12">
        <v>97</v>
      </c>
      <c r="B107" s="19"/>
      <c r="C107" s="22" t="s">
        <v>43</v>
      </c>
      <c r="D107" s="107">
        <v>0</v>
      </c>
    </row>
    <row r="108" spans="1:5" ht="33.75" customHeight="1" thickBot="1">
      <c r="A108" s="12">
        <v>98</v>
      </c>
      <c r="B108" s="37"/>
      <c r="C108" s="44" t="s">
        <v>31</v>
      </c>
      <c r="D108" s="110">
        <f t="shared" ref="D108:D109" si="15">D109</f>
        <v>0</v>
      </c>
    </row>
    <row r="109" spans="1:5" ht="66.75" thickBot="1">
      <c r="A109" s="12">
        <v>99</v>
      </c>
      <c r="B109" s="19"/>
      <c r="C109" s="22" t="s">
        <v>32</v>
      </c>
      <c r="D109" s="107">
        <f t="shared" si="15"/>
        <v>0</v>
      </c>
    </row>
    <row r="110" spans="1:5" ht="32.25" customHeight="1" thickBot="1">
      <c r="A110" s="12">
        <v>100</v>
      </c>
      <c r="B110" s="82"/>
      <c r="C110" s="83"/>
      <c r="D110" s="119"/>
      <c r="E110" s="147"/>
    </row>
    <row r="111" spans="1:5" ht="66.75" thickBot="1">
      <c r="A111" s="12">
        <v>101</v>
      </c>
      <c r="B111" s="13"/>
      <c r="C111" s="50" t="s">
        <v>33</v>
      </c>
      <c r="D111" s="15">
        <f>SUM(D112+D114+D129)</f>
        <v>4223</v>
      </c>
    </row>
    <row r="112" spans="1:5" ht="33.75" customHeight="1" thickBot="1">
      <c r="A112" s="12">
        <v>102</v>
      </c>
      <c r="B112" s="85"/>
      <c r="C112" s="60" t="s">
        <v>19</v>
      </c>
      <c r="D112" s="18">
        <f t="shared" ref="D112" si="16">SUM(D113:D113)</f>
        <v>0</v>
      </c>
    </row>
    <row r="113" spans="1:5" ht="33.75" customHeight="1" thickBot="1">
      <c r="A113" s="12">
        <v>103</v>
      </c>
      <c r="B113" s="62"/>
      <c r="C113" s="67"/>
      <c r="D113" s="33"/>
    </row>
    <row r="114" spans="1:5" ht="33.75" customHeight="1" thickBot="1">
      <c r="A114" s="12">
        <v>104</v>
      </c>
      <c r="B114" s="62"/>
      <c r="C114" s="60" t="s">
        <v>20</v>
      </c>
      <c r="D114" s="33">
        <f t="shared" ref="D114" si="17">SUM(D115+D117+D119+D122+D124+D127)</f>
        <v>4223</v>
      </c>
    </row>
    <row r="115" spans="1:5" ht="33.75" customHeight="1" thickBot="1">
      <c r="A115" s="12">
        <v>105</v>
      </c>
      <c r="B115" s="59"/>
      <c r="C115" s="61" t="s">
        <v>29</v>
      </c>
      <c r="D115" s="108">
        <f t="shared" ref="D115" si="18">SUM(D116:D116)</f>
        <v>0</v>
      </c>
    </row>
    <row r="116" spans="1:5" ht="33.75" customHeight="1" thickBot="1">
      <c r="A116" s="12">
        <v>106</v>
      </c>
      <c r="B116" s="57"/>
      <c r="C116" s="86"/>
      <c r="D116" s="21"/>
    </row>
    <row r="117" spans="1:5" ht="33.75" customHeight="1" thickBot="1">
      <c r="A117" s="12">
        <v>107</v>
      </c>
      <c r="B117" s="59"/>
      <c r="C117" s="72" t="s">
        <v>46</v>
      </c>
      <c r="D117" s="108">
        <f t="shared" ref="D117" si="19">SUM(D118)</f>
        <v>0</v>
      </c>
    </row>
    <row r="118" spans="1:5" ht="33.75" customHeight="1" thickBot="1">
      <c r="A118" s="12">
        <v>108</v>
      </c>
      <c r="B118" s="87"/>
      <c r="C118" s="88"/>
      <c r="D118" s="21"/>
    </row>
    <row r="119" spans="1:5" ht="33.75" customHeight="1" thickBot="1">
      <c r="A119" s="12">
        <v>109</v>
      </c>
      <c r="B119" s="62"/>
      <c r="C119" s="69" t="s">
        <v>41</v>
      </c>
      <c r="D119" s="116">
        <f t="shared" ref="D119" si="20">SUM(D120:D121)</f>
        <v>0</v>
      </c>
    </row>
    <row r="120" spans="1:5" ht="33.75" customHeight="1" thickBot="1">
      <c r="A120" s="12">
        <v>110</v>
      </c>
      <c r="B120" s="90"/>
      <c r="C120" s="37"/>
      <c r="D120" s="111"/>
      <c r="E120" s="149"/>
    </row>
    <row r="121" spans="1:5" ht="33.75" customHeight="1" thickBot="1">
      <c r="A121" s="12">
        <v>111</v>
      </c>
      <c r="B121" s="19"/>
      <c r="C121" s="47"/>
      <c r="D121" s="33"/>
    </row>
    <row r="122" spans="1:5" ht="33.75" customHeight="1" thickBot="1">
      <c r="A122" s="12">
        <v>112</v>
      </c>
      <c r="B122" s="62"/>
      <c r="C122" s="69" t="s">
        <v>22</v>
      </c>
      <c r="D122" s="116">
        <f t="shared" ref="D122" si="21">SUM(D123:D123)</f>
        <v>4223</v>
      </c>
    </row>
    <row r="123" spans="1:5" ht="166.5" customHeight="1" thickBot="1">
      <c r="A123" s="12">
        <v>113</v>
      </c>
      <c r="B123" s="62">
        <v>2524</v>
      </c>
      <c r="C123" s="63" t="s">
        <v>60</v>
      </c>
      <c r="D123" s="111">
        <v>4223</v>
      </c>
    </row>
    <row r="124" spans="1:5" ht="33.75" customHeight="1" thickBot="1">
      <c r="A124" s="12">
        <v>114</v>
      </c>
      <c r="B124" s="62"/>
      <c r="C124" s="69" t="s">
        <v>23</v>
      </c>
      <c r="D124" s="116">
        <f t="shared" ref="D124" si="22">SUM(D125:D126)</f>
        <v>0</v>
      </c>
    </row>
    <row r="125" spans="1:5" ht="33.75" customHeight="1" thickBot="1">
      <c r="A125" s="12">
        <v>115</v>
      </c>
      <c r="B125" s="62"/>
      <c r="C125" s="63"/>
      <c r="D125" s="129"/>
      <c r="E125" s="150"/>
    </row>
    <row r="126" spans="1:5" ht="33.75" customHeight="1" thickBot="1">
      <c r="A126" s="12">
        <v>116</v>
      </c>
      <c r="B126" s="59"/>
      <c r="C126" s="96"/>
      <c r="D126" s="129"/>
      <c r="E126" s="150"/>
    </row>
    <row r="127" spans="1:5" ht="33.75" customHeight="1" thickBot="1">
      <c r="A127" s="12">
        <v>117</v>
      </c>
      <c r="B127" s="62"/>
      <c r="C127" s="65" t="s">
        <v>24</v>
      </c>
      <c r="D127" s="116">
        <f>SUM(D128:D128)</f>
        <v>0</v>
      </c>
    </row>
    <row r="128" spans="1:5" ht="33.75" customHeight="1" thickBot="1">
      <c r="A128" s="12">
        <v>118</v>
      </c>
      <c r="B128" s="59"/>
      <c r="C128" s="19"/>
      <c r="D128" s="33"/>
    </row>
    <row r="129" spans="1:5" ht="33.75" customHeight="1" thickBot="1">
      <c r="A129" s="12">
        <v>119</v>
      </c>
      <c r="B129" s="62"/>
      <c r="C129" s="60" t="s">
        <v>25</v>
      </c>
      <c r="D129" s="116">
        <f t="shared" ref="D129" si="23">SUM(D131:D131)</f>
        <v>0</v>
      </c>
    </row>
    <row r="130" spans="1:5" ht="33.75" customHeight="1" thickBot="1">
      <c r="A130" s="12">
        <v>120</v>
      </c>
      <c r="B130" s="59"/>
      <c r="C130" s="73" t="s">
        <v>43</v>
      </c>
      <c r="D130" s="107">
        <f>D131</f>
        <v>0</v>
      </c>
    </row>
    <row r="131" spans="1:5" ht="33.75" customHeight="1" thickBot="1">
      <c r="A131" s="12">
        <v>121</v>
      </c>
      <c r="B131" s="89"/>
      <c r="C131" s="28"/>
      <c r="D131" s="30"/>
    </row>
    <row r="132" spans="1:5" ht="66.75" thickBot="1">
      <c r="A132" s="12">
        <v>122</v>
      </c>
      <c r="B132" s="13"/>
      <c r="C132" s="31" t="s">
        <v>34</v>
      </c>
      <c r="D132" s="15">
        <f>SUM(D133+D135+D151+D156)</f>
        <v>361287</v>
      </c>
    </row>
    <row r="133" spans="1:5" ht="34.5" customHeight="1" thickBot="1">
      <c r="A133" s="12">
        <v>123</v>
      </c>
      <c r="B133" s="37"/>
      <c r="C133" s="17" t="s">
        <v>19</v>
      </c>
      <c r="D133" s="18">
        <f t="shared" ref="D133" si="24">SUM(D134:D134)</f>
        <v>361287</v>
      </c>
    </row>
    <row r="134" spans="1:5" ht="70.5" customHeight="1" thickBot="1">
      <c r="A134" s="12">
        <v>124</v>
      </c>
      <c r="B134" s="37">
        <v>2606</v>
      </c>
      <c r="C134" s="36" t="s">
        <v>63</v>
      </c>
      <c r="D134" s="111">
        <v>361287</v>
      </c>
      <c r="E134" s="146"/>
    </row>
    <row r="135" spans="1:5" ht="34.5" customHeight="1" thickBot="1">
      <c r="A135" s="12">
        <v>125</v>
      </c>
      <c r="B135" s="37"/>
      <c r="C135" s="44" t="s">
        <v>20</v>
      </c>
      <c r="D135" s="33">
        <f>D136+D138+D141+D143+D145+D149</f>
        <v>0</v>
      </c>
    </row>
    <row r="136" spans="1:5" ht="34.5" customHeight="1" thickBot="1">
      <c r="A136" s="12">
        <v>126</v>
      </c>
      <c r="B136" s="37"/>
      <c r="C136" s="80" t="s">
        <v>29</v>
      </c>
      <c r="D136" s="110">
        <f>SUM(D137)</f>
        <v>0</v>
      </c>
    </row>
    <row r="137" spans="1:5" ht="34.5" customHeight="1" thickBot="1">
      <c r="A137" s="12">
        <v>127</v>
      </c>
      <c r="B137" s="37"/>
      <c r="C137" s="91"/>
      <c r="D137" s="33"/>
    </row>
    <row r="138" spans="1:5" ht="34.5" customHeight="1" thickBot="1">
      <c r="A138" s="12">
        <v>128</v>
      </c>
      <c r="B138" s="37"/>
      <c r="C138" s="38" t="s">
        <v>41</v>
      </c>
      <c r="D138" s="110">
        <f>SUM(D139:D140)</f>
        <v>0</v>
      </c>
    </row>
    <row r="139" spans="1:5" ht="34.5" customHeight="1" thickBot="1">
      <c r="A139" s="12">
        <v>129</v>
      </c>
      <c r="B139" s="37"/>
      <c r="C139" s="91"/>
      <c r="D139" s="115"/>
      <c r="E139" s="146"/>
    </row>
    <row r="140" spans="1:5" ht="34.5" customHeight="1" thickBot="1">
      <c r="A140" s="12">
        <v>130</v>
      </c>
      <c r="B140" s="47"/>
      <c r="C140" s="106"/>
      <c r="D140" s="111"/>
      <c r="E140" s="144"/>
    </row>
    <row r="141" spans="1:5" ht="34.5" customHeight="1" thickBot="1">
      <c r="A141" s="12">
        <v>131</v>
      </c>
      <c r="B141" s="37"/>
      <c r="C141" s="38" t="s">
        <v>22</v>
      </c>
      <c r="D141" s="110">
        <f t="shared" ref="D141" si="25">D142</f>
        <v>0</v>
      </c>
    </row>
    <row r="142" spans="1:5" ht="34.5" customHeight="1" thickBot="1">
      <c r="A142" s="12">
        <v>132</v>
      </c>
      <c r="B142" s="37"/>
      <c r="C142" s="39"/>
      <c r="D142" s="111"/>
      <c r="E142" s="151"/>
    </row>
    <row r="143" spans="1:5" ht="34.5" customHeight="1" thickBot="1">
      <c r="A143" s="12">
        <v>133</v>
      </c>
      <c r="B143" s="19"/>
      <c r="C143" s="23" t="s">
        <v>23</v>
      </c>
      <c r="D143" s="107">
        <f>SUM(D144:D144)</f>
        <v>0</v>
      </c>
    </row>
    <row r="144" spans="1:5" ht="34.5" customHeight="1" thickBot="1">
      <c r="A144" s="12">
        <v>134</v>
      </c>
      <c r="B144" s="37"/>
      <c r="C144" s="91"/>
      <c r="D144" s="33"/>
    </row>
    <row r="145" spans="1:5" ht="34.5" customHeight="1" thickBot="1">
      <c r="A145" s="12">
        <v>135</v>
      </c>
      <c r="B145" s="37"/>
      <c r="C145" s="80" t="s">
        <v>24</v>
      </c>
      <c r="D145" s="110">
        <f>SUM(D146:D148)</f>
        <v>0</v>
      </c>
    </row>
    <row r="146" spans="1:5" ht="34.5" customHeight="1" thickBot="1">
      <c r="A146" s="12">
        <v>136</v>
      </c>
      <c r="B146" s="19"/>
      <c r="C146" s="77"/>
      <c r="D146" s="115"/>
      <c r="E146" s="146"/>
    </row>
    <row r="147" spans="1:5" ht="34.5" customHeight="1" thickBot="1">
      <c r="A147" s="12">
        <v>137</v>
      </c>
      <c r="B147" s="37"/>
      <c r="C147" s="35"/>
      <c r="D147" s="111"/>
      <c r="E147" s="148"/>
    </row>
    <row r="148" spans="1:5" ht="34.5" customHeight="1" thickBot="1">
      <c r="A148" s="12">
        <v>138</v>
      </c>
      <c r="B148" s="37"/>
      <c r="C148" s="35"/>
      <c r="D148" s="111"/>
    </row>
    <row r="149" spans="1:5" ht="34.5" customHeight="1" thickBot="1">
      <c r="A149" s="12">
        <v>139</v>
      </c>
      <c r="B149" s="19"/>
      <c r="C149" s="24" t="s">
        <v>45</v>
      </c>
      <c r="D149" s="33">
        <f>D150</f>
        <v>0</v>
      </c>
    </row>
    <row r="150" spans="1:5" ht="34.5" customHeight="1" thickBot="1">
      <c r="A150" s="12">
        <v>140</v>
      </c>
      <c r="B150" s="19"/>
      <c r="C150" s="47"/>
      <c r="D150" s="112"/>
      <c r="E150" s="147"/>
    </row>
    <row r="151" spans="1:5" ht="34.5" customHeight="1" thickBot="1">
      <c r="A151" s="12">
        <v>141</v>
      </c>
      <c r="B151" s="37"/>
      <c r="C151" s="44" t="s">
        <v>25</v>
      </c>
      <c r="D151" s="33">
        <f>SUM(D152+D154)</f>
        <v>0</v>
      </c>
    </row>
    <row r="152" spans="1:5" ht="34.5" customHeight="1" thickBot="1">
      <c r="A152" s="12">
        <v>142</v>
      </c>
      <c r="B152" s="19"/>
      <c r="C152" s="23" t="s">
        <v>42</v>
      </c>
      <c r="D152" s="107">
        <f>SUM(D153)</f>
        <v>0</v>
      </c>
    </row>
    <row r="153" spans="1:5" ht="34.5" customHeight="1" thickBot="1">
      <c r="A153" s="12">
        <v>143</v>
      </c>
      <c r="B153" s="37"/>
      <c r="C153" s="35"/>
      <c r="D153" s="21"/>
    </row>
    <row r="154" spans="1:5" ht="34.5" customHeight="1" thickBot="1">
      <c r="A154" s="12">
        <v>144</v>
      </c>
      <c r="B154" s="37"/>
      <c r="C154" s="80" t="s">
        <v>43</v>
      </c>
      <c r="D154" s="110">
        <f>SUM(D155:D155)</f>
        <v>0</v>
      </c>
    </row>
    <row r="155" spans="1:5" ht="34.5" customHeight="1" thickBot="1">
      <c r="A155" s="12">
        <v>145</v>
      </c>
      <c r="B155" s="19"/>
      <c r="C155" s="51"/>
      <c r="D155" s="21"/>
    </row>
    <row r="156" spans="1:5" ht="34.5" customHeight="1" thickBot="1">
      <c r="A156" s="12">
        <v>146</v>
      </c>
      <c r="B156" s="19"/>
      <c r="C156" s="20" t="s">
        <v>26</v>
      </c>
      <c r="D156" s="21">
        <f>SUM(D157:D157)</f>
        <v>0</v>
      </c>
    </row>
    <row r="157" spans="1:5" ht="34.5" customHeight="1" thickBot="1">
      <c r="A157" s="12">
        <v>147</v>
      </c>
      <c r="B157" s="48"/>
      <c r="C157" s="49"/>
      <c r="D157" s="42"/>
    </row>
    <row r="158" spans="1:5" ht="66.75" thickBot="1">
      <c r="A158" s="12">
        <v>148</v>
      </c>
      <c r="B158" s="92"/>
      <c r="C158" s="31" t="s">
        <v>35</v>
      </c>
      <c r="D158" s="15">
        <f>SUM(D159+D161+D179+D182)</f>
        <v>0</v>
      </c>
    </row>
    <row r="159" spans="1:5" ht="33.75" thickBot="1">
      <c r="A159" s="12">
        <v>149</v>
      </c>
      <c r="B159" s="62"/>
      <c r="C159" s="60" t="s">
        <v>19</v>
      </c>
      <c r="D159" s="33">
        <f>SUM(D160:D160)</f>
        <v>0</v>
      </c>
    </row>
    <row r="160" spans="1:5" ht="33.75" thickBot="1">
      <c r="A160" s="12">
        <v>150</v>
      </c>
      <c r="B160" s="59"/>
      <c r="C160" s="19"/>
      <c r="D160" s="115"/>
    </row>
    <row r="161" spans="1:5" ht="33.75" thickBot="1">
      <c r="A161" s="12">
        <v>151</v>
      </c>
      <c r="B161" s="59"/>
      <c r="C161" s="73" t="s">
        <v>20</v>
      </c>
      <c r="D161" s="21">
        <f>SUM(D162+D164+D166+D169+D171+D173+D177)</f>
        <v>0</v>
      </c>
    </row>
    <row r="162" spans="1:5" ht="33.75" thickBot="1">
      <c r="A162" s="12">
        <v>152</v>
      </c>
      <c r="B162" s="59"/>
      <c r="C162" s="61" t="s">
        <v>29</v>
      </c>
      <c r="D162" s="107">
        <f>SUM(D163:D163)</f>
        <v>0</v>
      </c>
    </row>
    <row r="163" spans="1:5" ht="33.75" thickBot="1">
      <c r="A163" s="12">
        <v>153</v>
      </c>
      <c r="B163" s="62"/>
      <c r="C163" s="37"/>
      <c r="D163" s="21"/>
    </row>
    <row r="164" spans="1:5" ht="33.75" thickBot="1">
      <c r="A164" s="12">
        <v>154</v>
      </c>
      <c r="B164" s="62"/>
      <c r="C164" s="69" t="s">
        <v>44</v>
      </c>
      <c r="D164" s="107">
        <f>SUM(D165)</f>
        <v>0</v>
      </c>
    </row>
    <row r="165" spans="1:5" ht="33.75" thickBot="1">
      <c r="A165" s="12">
        <v>155</v>
      </c>
      <c r="B165" s="93"/>
      <c r="C165" s="94"/>
      <c r="D165" s="107"/>
    </row>
    <row r="166" spans="1:5" ht="33.75" thickBot="1">
      <c r="A166" s="12">
        <v>156</v>
      </c>
      <c r="B166" s="62"/>
      <c r="C166" s="65" t="s">
        <v>41</v>
      </c>
      <c r="D166" s="107">
        <f>SUM(D167:D168)</f>
        <v>0</v>
      </c>
    </row>
    <row r="167" spans="1:5" ht="33.75" thickBot="1">
      <c r="A167" s="12">
        <v>157</v>
      </c>
      <c r="B167" s="62"/>
      <c r="C167" s="95"/>
      <c r="D167" s="115">
        <v>0</v>
      </c>
    </row>
    <row r="168" spans="1:5" ht="33.75" thickBot="1">
      <c r="A168" s="12">
        <v>158</v>
      </c>
      <c r="B168" s="62"/>
      <c r="C168" s="95"/>
      <c r="D168" s="115"/>
    </row>
    <row r="169" spans="1:5" ht="33.75" thickBot="1">
      <c r="A169" s="12">
        <v>159</v>
      </c>
      <c r="B169" s="59"/>
      <c r="C169" s="72" t="s">
        <v>22</v>
      </c>
      <c r="D169" s="107">
        <f>D170</f>
        <v>0</v>
      </c>
    </row>
    <row r="170" spans="1:5" ht="33.75" thickBot="1">
      <c r="A170" s="12">
        <v>160</v>
      </c>
      <c r="B170" s="62"/>
      <c r="C170" s="95"/>
      <c r="D170" s="109"/>
    </row>
    <row r="171" spans="1:5" ht="33.75" thickBot="1">
      <c r="A171" s="12">
        <v>161</v>
      </c>
      <c r="B171" s="62"/>
      <c r="C171" s="65" t="s">
        <v>23</v>
      </c>
      <c r="D171" s="107">
        <f>SUM(D172:D172)</f>
        <v>0</v>
      </c>
    </row>
    <row r="172" spans="1:5" ht="33.75" thickBot="1">
      <c r="A172" s="12">
        <v>162</v>
      </c>
      <c r="B172" s="62"/>
      <c r="C172" s="37"/>
      <c r="D172" s="21"/>
    </row>
    <row r="173" spans="1:5" ht="33.75" thickBot="1">
      <c r="A173" s="12">
        <v>163</v>
      </c>
      <c r="B173" s="62"/>
      <c r="C173" s="65" t="s">
        <v>24</v>
      </c>
      <c r="D173" s="107">
        <f>D174+D175+D176</f>
        <v>0</v>
      </c>
    </row>
    <row r="174" spans="1:5" ht="33.75" thickBot="1">
      <c r="A174" s="12">
        <v>164</v>
      </c>
      <c r="B174" s="62"/>
      <c r="C174" s="95"/>
      <c r="D174" s="115"/>
      <c r="E174" s="146"/>
    </row>
    <row r="175" spans="1:5" ht="33.75" thickBot="1">
      <c r="A175" s="12">
        <v>165</v>
      </c>
      <c r="B175" s="90"/>
      <c r="C175" s="95"/>
      <c r="D175" s="115"/>
    </row>
    <row r="176" spans="1:5" ht="33.75" thickBot="1">
      <c r="A176" s="12">
        <v>166</v>
      </c>
      <c r="B176" s="62"/>
      <c r="C176" s="37"/>
      <c r="D176" s="107"/>
    </row>
    <row r="177" spans="1:5" ht="33.75" thickBot="1">
      <c r="A177" s="12">
        <v>167</v>
      </c>
      <c r="B177" s="62"/>
      <c r="C177" s="65" t="s">
        <v>36</v>
      </c>
      <c r="D177" s="107">
        <f>SUM(D178:D178)</f>
        <v>0</v>
      </c>
    </row>
    <row r="178" spans="1:5" ht="33.75" thickBot="1">
      <c r="A178" s="12">
        <v>168</v>
      </c>
      <c r="B178" s="59"/>
      <c r="C178" s="96"/>
      <c r="D178" s="21"/>
    </row>
    <row r="179" spans="1:5" ht="33.75" thickBot="1">
      <c r="A179" s="12">
        <v>169</v>
      </c>
      <c r="B179" s="59"/>
      <c r="C179" s="73" t="s">
        <v>25</v>
      </c>
      <c r="D179" s="21">
        <f t="shared" ref="D179:D180" si="26">SUM(D180)</f>
        <v>0</v>
      </c>
    </row>
    <row r="180" spans="1:5" ht="33.75" thickBot="1">
      <c r="A180" s="12">
        <v>170</v>
      </c>
      <c r="B180" s="59"/>
      <c r="C180" s="61" t="s">
        <v>47</v>
      </c>
      <c r="D180" s="107">
        <f t="shared" si="26"/>
        <v>0</v>
      </c>
    </row>
    <row r="181" spans="1:5" ht="33.75" thickBot="1">
      <c r="A181" s="12">
        <v>171</v>
      </c>
      <c r="B181" s="59"/>
      <c r="C181" s="19"/>
      <c r="D181" s="21"/>
    </row>
    <row r="182" spans="1:5" ht="33.75" thickBot="1">
      <c r="A182" s="12">
        <v>172</v>
      </c>
      <c r="B182" s="59"/>
      <c r="C182" s="73" t="s">
        <v>26</v>
      </c>
      <c r="D182" s="21">
        <f>SUM(D183)</f>
        <v>0</v>
      </c>
    </row>
    <row r="183" spans="1:5" ht="33.75" thickBot="1">
      <c r="A183" s="12">
        <v>173</v>
      </c>
      <c r="B183" s="97"/>
      <c r="C183" s="98"/>
      <c r="D183" s="118"/>
    </row>
    <row r="184" spans="1:5" ht="66.75" thickBot="1">
      <c r="A184" s="12">
        <v>174</v>
      </c>
      <c r="B184" s="13"/>
      <c r="C184" s="50" t="s">
        <v>37</v>
      </c>
      <c r="D184" s="30">
        <f>SUM(D185+D187+D199)</f>
        <v>0</v>
      </c>
    </row>
    <row r="185" spans="1:5" ht="33.75" thickBot="1">
      <c r="A185" s="12">
        <v>175</v>
      </c>
      <c r="B185" s="85"/>
      <c r="C185" s="99" t="s">
        <v>19</v>
      </c>
      <c r="D185" s="18">
        <f>SUM(D186:D186)</f>
        <v>0</v>
      </c>
    </row>
    <row r="186" spans="1:5" ht="41.25" customHeight="1" thickBot="1">
      <c r="A186" s="12">
        <v>176</v>
      </c>
      <c r="B186" s="37"/>
      <c r="C186" s="35"/>
      <c r="D186" s="115"/>
      <c r="E186" s="147"/>
    </row>
    <row r="187" spans="1:5" ht="33.75" thickBot="1">
      <c r="A187" s="12">
        <v>177</v>
      </c>
      <c r="B187" s="74"/>
      <c r="C187" s="100" t="s">
        <v>20</v>
      </c>
      <c r="D187" s="42">
        <f>SUM(D188+D190+D192+D194+D196+D198)</f>
        <v>0</v>
      </c>
    </row>
    <row r="188" spans="1:5" ht="33.75" thickBot="1">
      <c r="A188" s="12">
        <v>178</v>
      </c>
      <c r="B188" s="59"/>
      <c r="C188" s="61" t="s">
        <v>29</v>
      </c>
      <c r="D188" s="107">
        <f>D189</f>
        <v>0</v>
      </c>
    </row>
    <row r="189" spans="1:5" ht="33.75" thickBot="1">
      <c r="A189" s="12">
        <v>179</v>
      </c>
      <c r="B189" s="37"/>
      <c r="C189" s="35"/>
      <c r="D189" s="115"/>
    </row>
    <row r="190" spans="1:5" ht="33.75" thickBot="1">
      <c r="A190" s="12">
        <v>180</v>
      </c>
      <c r="B190" s="62"/>
      <c r="C190" s="65" t="s">
        <v>41</v>
      </c>
      <c r="D190" s="33">
        <f>SUM(D191:D191)</f>
        <v>0</v>
      </c>
    </row>
    <row r="191" spans="1:5" ht="33.75" thickBot="1">
      <c r="A191" s="12">
        <v>181</v>
      </c>
      <c r="B191" s="59"/>
      <c r="C191" s="101"/>
      <c r="D191" s="21"/>
    </row>
    <row r="192" spans="1:5" ht="33.75" thickBot="1">
      <c r="A192" s="12">
        <v>182</v>
      </c>
      <c r="B192" s="62"/>
      <c r="C192" s="65" t="s">
        <v>22</v>
      </c>
      <c r="D192" s="110">
        <f>SUM(D193)</f>
        <v>0</v>
      </c>
    </row>
    <row r="193" spans="1:5" ht="33.75" thickBot="1">
      <c r="A193" s="170">
        <v>183</v>
      </c>
      <c r="B193" s="75"/>
      <c r="C193" s="140"/>
      <c r="D193" s="102"/>
    </row>
    <row r="194" spans="1:5" s="3" customFormat="1" ht="33">
      <c r="A194" s="130"/>
      <c r="B194" s="48"/>
      <c r="C194" s="131"/>
      <c r="D194" s="132"/>
    </row>
    <row r="195" spans="1:5" s="3" customFormat="1" ht="105" customHeight="1">
      <c r="A195" s="158" t="s">
        <v>57</v>
      </c>
      <c r="B195" s="158"/>
      <c r="C195" s="168" t="s">
        <v>58</v>
      </c>
      <c r="D195" s="168"/>
      <c r="E195" s="168"/>
    </row>
    <row r="196" spans="1:5" s="3" customFormat="1" ht="33">
      <c r="A196" s="130"/>
      <c r="B196" s="48"/>
      <c r="C196" s="131"/>
      <c r="D196" s="132"/>
    </row>
    <row r="197" spans="1:5" s="3" customFormat="1" ht="33">
      <c r="A197" s="130"/>
      <c r="B197" s="134"/>
      <c r="C197" s="135"/>
      <c r="D197" s="133"/>
    </row>
    <row r="198" spans="1:5" s="3" customFormat="1" ht="33">
      <c r="A198" s="130"/>
      <c r="B198" s="48"/>
      <c r="C198" s="136"/>
      <c r="D198" s="132"/>
    </row>
    <row r="199" spans="1:5" s="3" customFormat="1" ht="33">
      <c r="A199" s="130"/>
      <c r="B199" s="48"/>
      <c r="C199" s="100"/>
      <c r="D199" s="133"/>
    </row>
    <row r="200" spans="1:5" s="3" customFormat="1" ht="33">
      <c r="A200" s="130"/>
      <c r="B200" s="48"/>
      <c r="C200" s="137"/>
      <c r="D200" s="132"/>
    </row>
    <row r="201" spans="1:5" s="3" customFormat="1" ht="33">
      <c r="A201" s="130"/>
      <c r="B201" s="48"/>
      <c r="C201" s="138"/>
      <c r="D201" s="139"/>
    </row>
    <row r="202" spans="1:5" ht="30.75">
      <c r="A202" s="103"/>
    </row>
    <row r="203" spans="1:5" ht="15">
      <c r="A203"/>
      <c r="B203"/>
      <c r="C203"/>
      <c r="D203"/>
    </row>
    <row r="204" spans="1:5" ht="15">
      <c r="A204"/>
      <c r="B204"/>
      <c r="C204"/>
      <c r="D204"/>
    </row>
    <row r="205" spans="1:5" ht="15">
      <c r="A205"/>
      <c r="B205"/>
      <c r="C205"/>
      <c r="D205"/>
    </row>
    <row r="206" spans="1:5" ht="15">
      <c r="A206"/>
      <c r="B206"/>
      <c r="C206"/>
      <c r="D206"/>
    </row>
    <row r="207" spans="1:5" ht="15">
      <c r="A207"/>
      <c r="B207"/>
      <c r="C207"/>
      <c r="D207"/>
    </row>
    <row r="208" spans="1:5" ht="15">
      <c r="A208"/>
      <c r="B208"/>
      <c r="C208"/>
      <c r="D208"/>
    </row>
    <row r="209" spans="1:4" ht="15">
      <c r="A209"/>
      <c r="B209"/>
      <c r="C209"/>
      <c r="D209"/>
    </row>
    <row r="210" spans="1:4" ht="15">
      <c r="A210"/>
      <c r="B210"/>
      <c r="C210"/>
      <c r="D210"/>
    </row>
    <row r="211" spans="1:4" ht="15">
      <c r="A211"/>
      <c r="B211"/>
      <c r="C211"/>
      <c r="D211"/>
    </row>
    <row r="212" spans="1:4" ht="15">
      <c r="A212"/>
      <c r="B212"/>
      <c r="C212"/>
      <c r="D212"/>
    </row>
    <row r="213" spans="1:4" ht="15">
      <c r="A213"/>
      <c r="B213"/>
      <c r="C213"/>
      <c r="D213"/>
    </row>
    <row r="214" spans="1:4" ht="15">
      <c r="A214"/>
      <c r="B214"/>
      <c r="C214"/>
      <c r="D214"/>
    </row>
    <row r="215" spans="1:4" ht="15">
      <c r="A215"/>
      <c r="B215"/>
      <c r="C215"/>
      <c r="D215"/>
    </row>
    <row r="216" spans="1:4" ht="15">
      <c r="A216"/>
      <c r="B216"/>
      <c r="C216"/>
      <c r="D216"/>
    </row>
    <row r="217" spans="1:4" ht="15">
      <c r="A217"/>
      <c r="B217"/>
      <c r="C217"/>
      <c r="D217"/>
    </row>
    <row r="218" spans="1:4" ht="15">
      <c r="A218"/>
      <c r="B218"/>
      <c r="C218"/>
      <c r="D218"/>
    </row>
    <row r="219" spans="1:4" ht="15">
      <c r="A219"/>
      <c r="B219"/>
      <c r="C219"/>
      <c r="D219"/>
    </row>
    <row r="220" spans="1:4" ht="15">
      <c r="A220"/>
      <c r="B220"/>
      <c r="C220"/>
      <c r="D220"/>
    </row>
    <row r="221" spans="1:4" ht="15">
      <c r="A221"/>
      <c r="B221"/>
      <c r="C221"/>
      <c r="D221"/>
    </row>
    <row r="222" spans="1:4" ht="15">
      <c r="A222"/>
      <c r="B222"/>
      <c r="C222"/>
      <c r="D222"/>
    </row>
    <row r="223" spans="1:4" ht="15">
      <c r="A223"/>
      <c r="B223"/>
      <c r="C223"/>
      <c r="D223"/>
    </row>
    <row r="224" spans="1:4" ht="15">
      <c r="A224"/>
      <c r="B224"/>
      <c r="C224"/>
      <c r="D224"/>
    </row>
    <row r="225" spans="1:4" ht="15">
      <c r="A225"/>
      <c r="B225"/>
      <c r="C225"/>
      <c r="D225"/>
    </row>
    <row r="226" spans="1:4" ht="15">
      <c r="A226"/>
      <c r="B226"/>
      <c r="C226"/>
      <c r="D226"/>
    </row>
    <row r="227" spans="1:4" ht="15">
      <c r="A227"/>
      <c r="B227"/>
      <c r="C227"/>
      <c r="D227"/>
    </row>
    <row r="228" spans="1:4" ht="15">
      <c r="A228"/>
      <c r="B228"/>
      <c r="C228"/>
      <c r="D228"/>
    </row>
    <row r="229" spans="1:4" ht="15">
      <c r="A229"/>
      <c r="B229"/>
      <c r="C229"/>
      <c r="D229"/>
    </row>
    <row r="230" spans="1:4" ht="15">
      <c r="A230"/>
      <c r="B230"/>
      <c r="C230"/>
      <c r="D230"/>
    </row>
    <row r="231" spans="1:4" ht="15">
      <c r="A231"/>
      <c r="B231"/>
      <c r="C231"/>
      <c r="D231"/>
    </row>
    <row r="232" spans="1:4" ht="15">
      <c r="A232"/>
      <c r="B232"/>
      <c r="C232"/>
      <c r="D232"/>
    </row>
    <row r="233" spans="1:4" ht="15">
      <c r="A233"/>
      <c r="B233"/>
      <c r="C233"/>
      <c r="D233"/>
    </row>
    <row r="234" spans="1:4" ht="15">
      <c r="A234"/>
      <c r="B234"/>
      <c r="C234"/>
      <c r="D234"/>
    </row>
    <row r="235" spans="1:4" ht="15">
      <c r="A235"/>
      <c r="B235"/>
      <c r="C235"/>
      <c r="D235"/>
    </row>
    <row r="236" spans="1:4" ht="15">
      <c r="A236"/>
      <c r="B236"/>
      <c r="C236"/>
      <c r="D236"/>
    </row>
    <row r="237" spans="1:4" ht="15">
      <c r="A237"/>
      <c r="B237"/>
      <c r="C237"/>
      <c r="D237"/>
    </row>
    <row r="238" spans="1:4" ht="15">
      <c r="A238"/>
      <c r="B238"/>
      <c r="C238"/>
      <c r="D238"/>
    </row>
    <row r="239" spans="1:4" ht="15">
      <c r="A239"/>
      <c r="B239"/>
      <c r="C239"/>
      <c r="D239"/>
    </row>
    <row r="240" spans="1:4" ht="15">
      <c r="A240"/>
      <c r="B240"/>
      <c r="C240"/>
      <c r="D240"/>
    </row>
    <row r="241" spans="1:4" ht="15">
      <c r="A241"/>
      <c r="B241"/>
      <c r="C241"/>
      <c r="D241"/>
    </row>
    <row r="242" spans="1:4" ht="15">
      <c r="A242"/>
      <c r="B242"/>
      <c r="C242"/>
      <c r="D242"/>
    </row>
    <row r="243" spans="1:4" ht="15">
      <c r="A243"/>
      <c r="B243"/>
      <c r="C243"/>
      <c r="D243"/>
    </row>
    <row r="244" spans="1:4" ht="15">
      <c r="A244"/>
      <c r="B244"/>
      <c r="C244"/>
      <c r="D244"/>
    </row>
    <row r="245" spans="1:4" ht="15">
      <c r="A245"/>
      <c r="B245"/>
      <c r="C245"/>
      <c r="D245"/>
    </row>
    <row r="246" spans="1:4" ht="15">
      <c r="A246"/>
      <c r="B246"/>
      <c r="C246"/>
      <c r="D246"/>
    </row>
    <row r="247" spans="1:4" ht="15">
      <c r="A247"/>
      <c r="B247"/>
      <c r="C247"/>
      <c r="D247"/>
    </row>
    <row r="248" spans="1:4" ht="15">
      <c r="A248"/>
      <c r="B248"/>
      <c r="C248"/>
      <c r="D248"/>
    </row>
    <row r="249" spans="1:4" ht="15">
      <c r="A249"/>
      <c r="B249"/>
      <c r="C249"/>
      <c r="D249"/>
    </row>
    <row r="250" spans="1:4" ht="15">
      <c r="A250"/>
      <c r="B250"/>
      <c r="C250"/>
      <c r="D250"/>
    </row>
    <row r="251" spans="1:4" ht="15">
      <c r="A251"/>
      <c r="B251"/>
      <c r="C251"/>
      <c r="D251"/>
    </row>
    <row r="252" spans="1:4" ht="15">
      <c r="A252"/>
      <c r="B252"/>
      <c r="C252"/>
      <c r="D252"/>
    </row>
    <row r="253" spans="1:4" ht="15">
      <c r="A253"/>
      <c r="B253"/>
      <c r="C253"/>
      <c r="D253"/>
    </row>
    <row r="254" spans="1:4" ht="15">
      <c r="A254"/>
      <c r="B254"/>
      <c r="C254"/>
      <c r="D254"/>
    </row>
    <row r="255" spans="1:4" ht="15">
      <c r="A255"/>
      <c r="B255"/>
      <c r="C255"/>
      <c r="D255"/>
    </row>
    <row r="256" spans="1:4" ht="15">
      <c r="A256"/>
      <c r="B256"/>
      <c r="C256"/>
      <c r="D256"/>
    </row>
    <row r="257" spans="1:4" ht="15">
      <c r="A257"/>
      <c r="B257"/>
      <c r="C257"/>
      <c r="D257"/>
    </row>
    <row r="258" spans="1:4" ht="15">
      <c r="A258"/>
      <c r="B258"/>
      <c r="C258"/>
      <c r="D258"/>
    </row>
    <row r="259" spans="1:4" ht="15">
      <c r="A259"/>
      <c r="B259"/>
      <c r="C259"/>
      <c r="D259"/>
    </row>
    <row r="260" spans="1:4" ht="15">
      <c r="A260"/>
      <c r="B260"/>
      <c r="C260"/>
      <c r="D260"/>
    </row>
    <row r="261" spans="1:4" ht="15">
      <c r="A261"/>
      <c r="B261"/>
      <c r="C261"/>
      <c r="D261"/>
    </row>
    <row r="262" spans="1:4" ht="15">
      <c r="A262"/>
      <c r="B262"/>
      <c r="C262"/>
      <c r="D262"/>
    </row>
    <row r="263" spans="1:4" ht="15">
      <c r="A263"/>
      <c r="B263"/>
      <c r="C263"/>
      <c r="D263"/>
    </row>
    <row r="264" spans="1:4" ht="15">
      <c r="A264"/>
      <c r="B264"/>
      <c r="C264"/>
      <c r="D264"/>
    </row>
    <row r="265" spans="1:4" ht="15">
      <c r="A265"/>
      <c r="B265"/>
      <c r="C265"/>
      <c r="D265"/>
    </row>
    <row r="266" spans="1:4" ht="15">
      <c r="A266"/>
      <c r="B266"/>
      <c r="C266"/>
      <c r="D266"/>
    </row>
    <row r="267" spans="1:4" ht="15">
      <c r="A267"/>
      <c r="B267"/>
      <c r="C267"/>
      <c r="D267"/>
    </row>
    <row r="268" spans="1:4" ht="15">
      <c r="A268"/>
      <c r="B268"/>
      <c r="C268"/>
      <c r="D268"/>
    </row>
    <row r="269" spans="1:4" ht="15">
      <c r="A269"/>
      <c r="B269"/>
      <c r="C269"/>
      <c r="D269"/>
    </row>
    <row r="270" spans="1:4" ht="15">
      <c r="A270"/>
      <c r="B270"/>
      <c r="C270"/>
      <c r="D270"/>
    </row>
    <row r="271" spans="1:4" ht="15">
      <c r="A271"/>
      <c r="B271"/>
      <c r="C271"/>
      <c r="D271"/>
    </row>
    <row r="272" spans="1:4" ht="15">
      <c r="A272"/>
      <c r="B272"/>
      <c r="C272"/>
      <c r="D272"/>
    </row>
    <row r="273" spans="1:4" ht="15">
      <c r="A273"/>
      <c r="B273"/>
      <c r="C273"/>
      <c r="D273"/>
    </row>
    <row r="274" spans="1:4" ht="15">
      <c r="A274"/>
      <c r="B274"/>
      <c r="C274"/>
      <c r="D274"/>
    </row>
    <row r="275" spans="1:4" ht="15">
      <c r="A275"/>
      <c r="B275"/>
      <c r="C275"/>
      <c r="D275"/>
    </row>
    <row r="276" spans="1:4" ht="15">
      <c r="A276"/>
      <c r="B276"/>
      <c r="C276"/>
      <c r="D276"/>
    </row>
    <row r="277" spans="1:4" ht="15">
      <c r="A277"/>
      <c r="B277"/>
      <c r="C277"/>
      <c r="D277"/>
    </row>
    <row r="278" spans="1:4" ht="15">
      <c r="A278"/>
      <c r="B278"/>
      <c r="C278"/>
      <c r="D278"/>
    </row>
    <row r="279" spans="1:4" ht="15">
      <c r="A279"/>
      <c r="B279"/>
      <c r="C279"/>
      <c r="D279"/>
    </row>
    <row r="280" spans="1:4" ht="15">
      <c r="A280"/>
      <c r="B280"/>
      <c r="C280"/>
      <c r="D280"/>
    </row>
    <row r="281" spans="1:4" ht="15">
      <c r="A281"/>
      <c r="B281"/>
      <c r="C281"/>
      <c r="D281"/>
    </row>
    <row r="282" spans="1:4" ht="15">
      <c r="A282"/>
      <c r="B282"/>
      <c r="C282"/>
      <c r="D282"/>
    </row>
    <row r="283" spans="1:4" ht="15">
      <c r="A283"/>
      <c r="B283"/>
      <c r="C283"/>
      <c r="D283"/>
    </row>
    <row r="284" spans="1:4" ht="15">
      <c r="A284"/>
      <c r="B284"/>
      <c r="C284"/>
      <c r="D284"/>
    </row>
    <row r="285" spans="1:4" ht="15">
      <c r="A285"/>
      <c r="B285"/>
      <c r="C285"/>
      <c r="D285"/>
    </row>
    <row r="286" spans="1:4" ht="15">
      <c r="A286"/>
      <c r="B286"/>
      <c r="C286"/>
      <c r="D286"/>
    </row>
    <row r="287" spans="1:4" ht="15">
      <c r="A287"/>
      <c r="B287"/>
      <c r="C287"/>
      <c r="D287"/>
    </row>
  </sheetData>
  <mergeCells count="4">
    <mergeCell ref="A6:A9"/>
    <mergeCell ref="D6:D8"/>
    <mergeCell ref="B3:D5"/>
    <mergeCell ref="C195:E195"/>
  </mergeCells>
  <pageMargins left="1.0236220472440944" right="0.23622047244094491" top="0.74803149606299213" bottom="0.74803149606299213" header="0.31496062992125984" footer="0.31496062992125984"/>
  <pageSetup paperSize="9" scale="40" fitToHeight="0" orientation="portrait" r:id="rId1"/>
  <headerFooter>
    <oddFooter>&amp;F&amp;RСтр.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Приложение 5</vt:lpstr>
      <vt:lpstr>'Приложение 5'!Област_печат</vt:lpstr>
      <vt:lpstr>'Приложение 5'!Печат_заглавия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2023-03-21T11:22:17Z</dcterms:modified>
</cp:coreProperties>
</file>